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w990660\Desktop\"/>
    </mc:Choice>
  </mc:AlternateContent>
  <xr:revisionPtr revIDLastSave="0" documentId="13_ncr:1_{B5320EBA-D7B9-4D90-92A8-5A63B5EF3AB5}" xr6:coauthVersionLast="45" xr6:coauthVersionMax="45" xr10:uidLastSave="{00000000-0000-0000-0000-000000000000}"/>
  <bookViews>
    <workbookView xWindow="-120" yWindow="-120" windowWidth="21840" windowHeight="13140" xr2:uid="{00000000-000D-0000-FFFF-FFFF00000000}"/>
  </bookViews>
  <sheets>
    <sheet name="Requirements" sheetId="1" r:id="rId1"/>
  </sheets>
  <definedNames>
    <definedName name="_xlnm._FilterDatabase" localSheetId="0" hidden="1">Requirements!$A$1:$F$93</definedName>
    <definedName name="_xlnm.Print_Titles" localSheetId="0">Requirements!$1:$1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92" i="1" l="1"/>
  <c r="A13" i="1"/>
  <c r="A46" i="1"/>
  <c r="A45" i="1"/>
  <c r="A44" i="1"/>
  <c r="A43" i="1"/>
  <c r="A68" i="1"/>
  <c r="A21" i="1"/>
  <c r="A22" i="1"/>
  <c r="A88" i="1"/>
  <c r="A86" i="1"/>
  <c r="A70" i="1"/>
  <c r="A71" i="1"/>
  <c r="A72" i="1"/>
  <c r="A73" i="1"/>
  <c r="A74" i="1"/>
  <c r="A75" i="1"/>
  <c r="A76" i="1"/>
  <c r="A77" i="1"/>
  <c r="A78" i="1"/>
  <c r="A79" i="1"/>
  <c r="A80" i="1"/>
  <c r="A81" i="1"/>
  <c r="A82" i="1"/>
  <c r="A83" i="1"/>
  <c r="A84" i="1"/>
  <c r="A85" i="1"/>
  <c r="A52" i="1"/>
  <c r="A53" i="1"/>
  <c r="A54" i="1"/>
  <c r="A55" i="1"/>
  <c r="A56" i="1"/>
  <c r="A57" i="1"/>
  <c r="A42" i="1"/>
  <c r="A41" i="1"/>
  <c r="A38" i="1"/>
  <c r="A39" i="1"/>
  <c r="A40" i="1"/>
  <c r="A12" i="1"/>
  <c r="A7" i="1"/>
  <c r="A8" i="1"/>
  <c r="A9" i="1"/>
  <c r="A10" i="1"/>
  <c r="A11" i="1"/>
  <c r="A67" i="1" l="1"/>
  <c r="A69" i="1" l="1"/>
  <c r="A66" i="1"/>
  <c r="A26" i="1" l="1"/>
  <c r="A27" i="1"/>
  <c r="A28" i="1"/>
  <c r="A29" i="1"/>
  <c r="A30" i="1"/>
  <c r="A31" i="1"/>
  <c r="A32" i="1"/>
  <c r="A33" i="1"/>
  <c r="A34" i="1"/>
  <c r="A35" i="1"/>
  <c r="A36" i="1"/>
  <c r="A37" i="1"/>
  <c r="A25" i="1"/>
  <c r="A16" i="1"/>
  <c r="A17" i="1"/>
  <c r="A15" i="1"/>
  <c r="A58" i="1" l="1"/>
  <c r="A65" i="1" l="1"/>
  <c r="A5" i="1" l="1"/>
  <c r="A6" i="1"/>
  <c r="A19" i="1"/>
  <c r="A20" i="1"/>
  <c r="A49" i="1"/>
  <c r="A50" i="1"/>
  <c r="A48" i="1"/>
  <c r="A51" i="1"/>
  <c r="A60" i="1"/>
  <c r="A62" i="1"/>
  <c r="A63" i="1"/>
  <c r="A64" i="1"/>
  <c r="A90" i="1"/>
  <c r="A91" i="1"/>
  <c r="A94" i="1" l="1"/>
</calcChain>
</file>

<file path=xl/sharedStrings.xml><?xml version="1.0" encoding="utf-8"?>
<sst xmlns="http://schemas.openxmlformats.org/spreadsheetml/2006/main" count="176" uniqueCount="99">
  <si>
    <t>Points possible</t>
  </si>
  <si>
    <t>REQUIREMENT ID#</t>
  </si>
  <si>
    <t>REQUIREMENTS DESCRIPTION</t>
  </si>
  <si>
    <t>Required/Optional</t>
  </si>
  <si>
    <t>Yes/No</t>
  </si>
  <si>
    <t>Explanations/Notes (May also be attached to document. Must reference Requirement ID#)</t>
  </si>
  <si>
    <t>Facility Access Management Solution</t>
  </si>
  <si>
    <t>Data Interfaces/Integrations</t>
  </si>
  <si>
    <t>PeopleSoft Campus Solutions - data is sent from SIS to facility management system</t>
  </si>
  <si>
    <t>R</t>
  </si>
  <si>
    <t>Barnes &amp; Noble College -university ID card is used to purchase items in bookstore</t>
  </si>
  <si>
    <t>Aramark - university ID card is used to pay for meals in Aramark eateries</t>
  </si>
  <si>
    <t xml:space="preserve">WEPA Library copy/printer </t>
  </si>
  <si>
    <t>Vending machines and services</t>
  </si>
  <si>
    <t>Athletics - Paciolan Software - students gain access to sporting events</t>
  </si>
  <si>
    <t>Payne Center Fusion Software - patrons gain access to Campus Recreation Facilities</t>
  </si>
  <si>
    <t>TimeClock - employees at Physical Plant swipe via RDT to clock into work</t>
  </si>
  <si>
    <t>User Interface/Accessibility</t>
  </si>
  <si>
    <t>The Vendor shall ensure that mobile applications are independently accessible to and usable by persons with disabilities by ensuring that mobile applications conform to a recognized set of software accessibility standards, such as, EN 301-539, Section 11 (non-web software).</t>
  </si>
  <si>
    <t>Reporting</t>
  </si>
  <si>
    <t>The solution must provide reports and information to campus administrators and end users for use in  organizational decisions related to student success and degree completion.</t>
  </si>
  <si>
    <t>The solution must allow custom reports to be created. Please describe how custom reports will be created.</t>
  </si>
  <si>
    <t xml:space="preserve">The solution must be able to create reports using data from prior periods. </t>
  </si>
  <si>
    <t>Archiving should be available for reporting. Data needs to be kept for a minimum of 7 years.</t>
  </si>
  <si>
    <t>O</t>
  </si>
  <si>
    <t>Security</t>
  </si>
  <si>
    <t>Delivered code must be hardened against and tested for injection vulnerabilities.</t>
  </si>
  <si>
    <t>Delivered code must validate, filter, and sanitize input.</t>
  </si>
  <si>
    <t>Delivered code must be hardened against cross site scripting attacks.</t>
  </si>
  <si>
    <t>Delivered code must escape any user provided or untrusted data being present to the client.</t>
  </si>
  <si>
    <t>Delivered code must either not accept untrusted serialized objects or must be hardened against serialized atttacks.</t>
  </si>
  <si>
    <t>Delivered code must not use any components or libraries with known vulnerabilities, at the time of delivery.</t>
  </si>
  <si>
    <t>Delivered code must not provide detailed error messages to clients.</t>
  </si>
  <si>
    <t>Delivered code must be hardened against cross site request forgery attacks.</t>
  </si>
  <si>
    <t>Delivered code must not expose session IDs in URLs.</t>
  </si>
  <si>
    <t>Provider must address and fix any discovered vulnerabilities within 90 days.</t>
  </si>
  <si>
    <t>If the code is doing any authentication, techniques to prevent authentication attacks, including bruteforce attacks and credential stuffing attacks must be implemented.</t>
  </si>
  <si>
    <t>If the code is doing any authentication, it must not use or provide default credentials.</t>
  </si>
  <si>
    <t>If a cloud service, must have implemented FedRAMP moderate baseline controls (though does not need to have ATO).</t>
  </si>
  <si>
    <t xml:space="preserve">The solution must provide integration with our existing authentication framework Active Directory and Microsoft Azure Single Sign-On. </t>
  </si>
  <si>
    <t xml:space="preserve">The solution must provide role-based security using our authentication framework using Active Directory and Microsoft Azure Single Sign-On and allows us to grant and revoke privileges in an automated system. </t>
  </si>
  <si>
    <t>The solution should allow for multiple administrators to have access to different building locations/card holders</t>
  </si>
  <si>
    <t>The solution should allow the administrators to have different levels of access (roles) for data management and reporting.</t>
  </si>
  <si>
    <t xml:space="preserve">The solution must log all events that occur in the system to form an audit trail. </t>
  </si>
  <si>
    <t>The solution must provide for the logging and reporting of user and administrator system access.</t>
  </si>
  <si>
    <t>The solution must provide logging and reporting of changes to user and administrator accounts, including the modification of privileges, access, and roles.</t>
  </si>
  <si>
    <t xml:space="preserve">The solution must provide for the logging and reporting of modifications to settings and parameters. </t>
  </si>
  <si>
    <t>Training and Support</t>
  </si>
  <si>
    <t>The vendor must include in their proposal a plan for how knowledge transfer will occur and identify the roles that The University will assume once the knowledge transfer is complete.</t>
  </si>
  <si>
    <t>The vendor must provide training of The University's technical users and functional users also known as power users. This should include but is not limited to technical support over the phone, training via Web, and an abundance of self-service resources, including a knowledge base and existing communities for sharing of expertise. Describe the type of training provided by your organization.</t>
  </si>
  <si>
    <t xml:space="preserve">Direct support from the vendor is required. Please describe direct support in the proposal. This can include training users, building additional dashboards, conducting deep dive analyses or developing new features. </t>
  </si>
  <si>
    <t>The vendor must provide comprehensive and timely support to The University's technical/support staff. Describe hours and level of support.</t>
  </si>
  <si>
    <t xml:space="preserve">The solution must provide a documented plan for software upgrades or new releases. </t>
  </si>
  <si>
    <t>The vendor must be able to provide technical support during new installation as well as an on-going technical supprt during the lifecycle of the product</t>
  </si>
  <si>
    <t>The vendor must provide services by experienced staff and experts for technical support during installation and until the product is successfully and fully implemented according to the specifications outlined in the RFP.</t>
  </si>
  <si>
    <t>The platform must allow for centralized management of one software system with multiple and separate campus locations approximately 100 miles apart.</t>
  </si>
  <si>
    <t>The vendor must have a service management process. Describe the process for engaging your support team for incidents and issue escalation. Include standard service levels, response times and system uptime.</t>
  </si>
  <si>
    <t>Documentation</t>
  </si>
  <si>
    <t>Upon award of the contract, system documentation and instructional materials must be provided in electronic form. Describe the file format, e.g. PDF, MS Word, or HTML, in which electronic documentation will be provided.</t>
  </si>
  <si>
    <t>Technical Requirements: Hardware, Software and Maintenance</t>
  </si>
  <si>
    <t>The solution must work with our current network infrastructure.</t>
  </si>
  <si>
    <t xml:space="preserve">This solution is a part of our University's safety and security infrastructure, therefore the vendors's business continuity plan is important to The University. The vendor is required to have a formal and documented Disaster Recovery Plan for business continuity. Please provide your documentation. </t>
  </si>
  <si>
    <t xml:space="preserve">The solution software must be updated and patched regularly. We require documentation including details about how patches and updates are delivered for your product and who performs the updates. </t>
  </si>
  <si>
    <t xml:space="preserve">The solution must support a mobile-responsive display on smartphones and tablets. </t>
  </si>
  <si>
    <t xml:space="preserve">The solution must work with the Android and iOS mobile operating systems. </t>
  </si>
  <si>
    <t>The solution must be configurable to add new departments and to segregate doors/readers and access and assign to separate department administrators.</t>
  </si>
  <si>
    <t xml:space="preserve">The solution must be configurable to add more information as needed by functional or administrative users of the system. </t>
  </si>
  <si>
    <t xml:space="preserve">The solution must support hardware and replacement parts that will be available for the next ten years. </t>
  </si>
  <si>
    <t xml:space="preserve">The solution must be accessbible from any location using industry-standard web browser applications listed above. </t>
  </si>
  <si>
    <t>The solution must support lockdown of rooms and buildings remotely in the event of an incident.</t>
  </si>
  <si>
    <t xml:space="preserve">The solution must work with access cards that support magnetic stripe swipe and smart chip proximity communications on the same card. </t>
  </si>
  <si>
    <t xml:space="preserve">The solution must work with digital access technology on customer cell phones. </t>
  </si>
  <si>
    <t xml:space="preserve">The solution must allow configuration for the length of time that data history or audit trails are available. </t>
  </si>
  <si>
    <t>The solution must provide notification when doors, gates, or other entrances are open.</t>
  </si>
  <si>
    <t>The solution must be expandable allowing for the addition of other locations and/or equipment from various manufacturers.</t>
  </si>
  <si>
    <t>The solution should allow certain events to be set up as "alarms".</t>
  </si>
  <si>
    <t>The solution should allow for automated notification to administrators (via text or email) when alarm events occur. Events may include low battery notifications, door held open events, etc.</t>
  </si>
  <si>
    <t>Implementation</t>
  </si>
  <si>
    <t xml:space="preserve">The solution must provide for change management, version control processes, and a long-term road map. Document your processes for change and how you communicate this information to your clients. </t>
  </si>
  <si>
    <t xml:space="preserve">The solution must allow for different security levels for assigning credentials so that one person has one credential and can access multiple locations. </t>
  </si>
  <si>
    <t>The vendor must present a Service Level Agreement (SLA) for review by The University. The SLA will include a service plan designed to respond to and resolve all service calls within a mutually-agreed upon timeframe given the priority of the service call. The SLA must include a timeframe for service engagement to ensure resolution of service calls within the specified time and escalation process and procedures in the event that service calls are not answered in the agreed upon timeframe.</t>
  </si>
  <si>
    <t>The solution must be accessible through the certified standard web browsers listed: Safari, Mozilla Firefox, Google Chrome, Microsoft Edge. Provide a list of all web browsers and associated versions that are usable.</t>
  </si>
  <si>
    <t>Web content shall meet ISO/IEC 40500:2012 [Web Content Accessibility Guidelines (WCAG) 2.1 AA].</t>
  </si>
  <si>
    <t>The Vendor shall ensure that web content accessed by mobile applications conform to, at minimum, the WCAG 2.1 AA.</t>
  </si>
  <si>
    <t xml:space="preserve">The solution must support cards that work with USM-owned encryption keys. </t>
  </si>
  <si>
    <t>The solution platform should be installed with minimal interruption to current operation.</t>
  </si>
  <si>
    <t xml:space="preserve">The vendor is required to initiate and maintain a detailed project plan which includes The University and the solution provider staff.  Provide documentation of your Implementation plan and project management methodology and processes. </t>
  </si>
  <si>
    <t>Define the environment required to run the software including the hardware and software requirements and integration considerations to operate and maintain the proposed system.</t>
  </si>
  <si>
    <t xml:space="preserve">The solution must have the ability to discover new devices on the network. Provide a list of the devices your solution can discover over the network. </t>
  </si>
  <si>
    <t>Vendor Certifications</t>
  </si>
  <si>
    <t xml:space="preserve">           </t>
  </si>
  <si>
    <t xml:space="preserve">The solution must use the magnetic stripe on our current identification cards and communicate with the following software applications, devices, or systems. Please respond to let us know if your system can support communications with the following that are listed below: </t>
  </si>
  <si>
    <t xml:space="preserve">The solution's vendor must consider working with contractors or installers must be legally licensed, registered, and insured according to state of Mississippi requirements. </t>
  </si>
  <si>
    <t xml:space="preserve">The solution must be operational and live by August 1, 2021. If you cannot meet this deadline, please define the date by which the solution will be operational. </t>
  </si>
  <si>
    <t xml:space="preserve">The solution should work with existing Vertex offline and online controllers. If your solution does not work with all current Vertex controllers, the cost of replacing the controllers and door locks must be itemized and included in your proposal response. </t>
  </si>
  <si>
    <t xml:space="preserve">The solution software licensing must support at least 28 concurrent administrative users. </t>
  </si>
  <si>
    <t>The solution must support the following door locks:                                                   • IEEE 802.11b/g/n WiFi locks 
• IEEE 802.3af Power over Ethernet locks 
• IEEE 802.15.4 Aperio® wireless locks and devices 
• HID VertX and HID® VertX EVO™ networked access controllers</t>
  </si>
  <si>
    <t>The solution must have the ability to work wirelessly to avoid cost of hardwiring every door.</t>
  </si>
  <si>
    <t xml:space="preserve">The solution must be able to read data that is encoded onto our current ID cards by  BadgePass - Photo ID Software. Please include applicable fees associated with BadgePass integration.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</si>
</sst>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2"/>
      <name val="Calibri"/>
      <family val="2"/>
      <scheme val="minor"/>
    </font>
    <font>
      <b/>
      <sz val="12"/>
      <name val="Calibri"/>
      <family val="2"/>
      <scheme val="minor"/>
    </font>
    <font>
      <sz val="11"/>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1">
    <xf numFmtId="0" fontId="0" fillId="0" borderId="0"/>
  </cellStyleXfs>
  <cellXfs count="26">
    <xf numFmtId="0" fontId="0" fillId="0" borderId="0" xfId="0"/>
    <xf numFmtId="0" fontId="1" fillId="0" borderId="1" xfId="0" applyFont="1" applyFill="1" applyBorder="1" applyAlignment="1">
      <alignment wrapText="1"/>
    </xf>
    <xf numFmtId="0" fontId="1" fillId="0" borderId="1" xfId="0" applyNumberFormat="1" applyFont="1" applyFill="1" applyBorder="1" applyAlignment="1">
      <alignment horizont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left" wrapText="1"/>
    </xf>
    <xf numFmtId="0" fontId="2" fillId="0" borderId="1" xfId="0" applyFont="1" applyFill="1" applyBorder="1" applyAlignment="1">
      <alignment horizontal="center" wrapText="1"/>
    </xf>
    <xf numFmtId="0" fontId="2" fillId="0" borderId="1" xfId="0" applyFont="1" applyFill="1" applyBorder="1" applyAlignment="1">
      <alignment wrapText="1"/>
    </xf>
    <xf numFmtId="0" fontId="1" fillId="0" borderId="1" xfId="0" applyFont="1" applyFill="1" applyBorder="1" applyAlignment="1">
      <alignment vertical="top" wrapText="1"/>
    </xf>
    <xf numFmtId="0" fontId="2"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3" fillId="0" borderId="0" xfId="0" applyFont="1" applyFill="1" applyAlignment="1">
      <alignment wrapText="1"/>
    </xf>
    <xf numFmtId="0" fontId="3" fillId="0" borderId="1" xfId="0" applyFont="1" applyFill="1" applyBorder="1" applyAlignment="1">
      <alignment horizontal="left" wrapText="1"/>
    </xf>
    <xf numFmtId="0" fontId="3" fillId="0" borderId="0" xfId="0" applyFont="1" applyFill="1" applyAlignment="1">
      <alignment horizontal="left" wrapText="1"/>
    </xf>
    <xf numFmtId="0" fontId="3" fillId="0" borderId="1" xfId="0" applyFont="1" applyFill="1" applyBorder="1" applyAlignment="1">
      <alignment wrapText="1"/>
    </xf>
    <xf numFmtId="0" fontId="2" fillId="0" borderId="2" xfId="0" applyFont="1" applyFill="1" applyBorder="1" applyAlignment="1">
      <alignment horizontal="center" wrapText="1"/>
    </xf>
    <xf numFmtId="0" fontId="1" fillId="0" borderId="3" xfId="0" applyFont="1" applyFill="1" applyBorder="1" applyAlignment="1">
      <alignment vertical="center" wrapText="1"/>
    </xf>
    <xf numFmtId="0" fontId="1" fillId="0" borderId="3" xfId="0" applyFont="1" applyFill="1" applyBorder="1" applyAlignment="1">
      <alignment wrapText="1"/>
    </xf>
    <xf numFmtId="0" fontId="1" fillId="0" borderId="3" xfId="0" applyFont="1" applyFill="1" applyBorder="1" applyAlignment="1">
      <alignment horizontal="center" wrapText="1"/>
    </xf>
    <xf numFmtId="0" fontId="1" fillId="0" borderId="4" xfId="0" applyFont="1" applyFill="1" applyBorder="1" applyAlignment="1">
      <alignment wrapText="1"/>
    </xf>
    <xf numFmtId="0" fontId="1" fillId="0" borderId="4" xfId="0" applyFont="1" applyFill="1" applyBorder="1" applyAlignment="1">
      <alignment horizontal="center" wrapText="1"/>
    </xf>
    <xf numFmtId="0" fontId="1" fillId="0" borderId="2" xfId="0" applyFont="1" applyFill="1" applyBorder="1" applyAlignment="1">
      <alignment wrapText="1"/>
    </xf>
    <xf numFmtId="0" fontId="1" fillId="0" borderId="2" xfId="0" applyNumberFormat="1" applyFont="1" applyFill="1" applyBorder="1" applyAlignment="1">
      <alignment horizontal="center" wrapText="1"/>
    </xf>
    <xf numFmtId="0" fontId="1" fillId="0" borderId="2" xfId="0" applyFont="1" applyFill="1" applyBorder="1" applyAlignment="1">
      <alignment horizontal="center" wrapText="1"/>
    </xf>
    <xf numFmtId="0" fontId="1" fillId="0" borderId="0" xfId="0" applyFont="1"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99"/>
  <sheetViews>
    <sheetView tabSelected="1" topLeftCell="C1" workbookViewId="0">
      <selection activeCell="F4" sqref="F4"/>
    </sheetView>
  </sheetViews>
  <sheetFormatPr defaultColWidth="9.28515625" defaultRowHeight="15.75" x14ac:dyDescent="0.25"/>
  <cols>
    <col min="1" max="1" width="8.42578125" style="1" bestFit="1" customWidth="1"/>
    <col min="2" max="2" width="15.5703125" style="1" customWidth="1"/>
    <col min="3" max="3" width="78" style="1" customWidth="1"/>
    <col min="4" max="4" width="10.7109375" style="4" customWidth="1"/>
    <col min="5" max="5" width="9.28515625" style="1"/>
    <col min="6" max="6" width="61.42578125" style="1" bestFit="1" customWidth="1"/>
    <col min="7" max="16384" width="9.28515625" style="1"/>
  </cols>
  <sheetData>
    <row r="1" spans="1:6" ht="47.25" x14ac:dyDescent="0.25">
      <c r="A1" s="1" t="s">
        <v>0</v>
      </c>
      <c r="B1" s="7" t="s">
        <v>1</v>
      </c>
      <c r="C1" s="7" t="s">
        <v>2</v>
      </c>
      <c r="D1" s="7" t="s">
        <v>3</v>
      </c>
      <c r="E1" s="7" t="s">
        <v>4</v>
      </c>
      <c r="F1" s="8" t="s">
        <v>5</v>
      </c>
    </row>
    <row r="2" spans="1:6" ht="47.25" x14ac:dyDescent="0.25">
      <c r="B2" s="7" t="s">
        <v>6</v>
      </c>
      <c r="C2" s="7"/>
    </row>
    <row r="3" spans="1:6" x14ac:dyDescent="0.25">
      <c r="B3" s="2"/>
      <c r="C3" s="7" t="s">
        <v>7</v>
      </c>
    </row>
    <row r="4" spans="1:6" ht="63" x14ac:dyDescent="0.25">
      <c r="B4" s="2"/>
      <c r="C4" s="9" t="s">
        <v>91</v>
      </c>
    </row>
    <row r="5" spans="1:6" ht="31.5" x14ac:dyDescent="0.25">
      <c r="A5" s="1">
        <f t="shared" ref="A5:A17" si="0">(IF(D5="R",2,(IF(D5="O",1,0))))*2</f>
        <v>4</v>
      </c>
      <c r="B5" s="2">
        <v>1</v>
      </c>
      <c r="C5" s="3" t="s">
        <v>8</v>
      </c>
      <c r="D5" s="4" t="s">
        <v>9</v>
      </c>
    </row>
    <row r="6" spans="1:6" ht="31.5" x14ac:dyDescent="0.25">
      <c r="A6" s="1">
        <f t="shared" si="0"/>
        <v>4</v>
      </c>
      <c r="B6" s="2">
        <v>2</v>
      </c>
      <c r="C6" s="3" t="s">
        <v>10</v>
      </c>
      <c r="D6" s="4" t="s">
        <v>9</v>
      </c>
    </row>
    <row r="7" spans="1:6" x14ac:dyDescent="0.25">
      <c r="A7" s="1">
        <f t="shared" si="0"/>
        <v>4</v>
      </c>
      <c r="B7" s="2">
        <v>3</v>
      </c>
      <c r="C7" s="3" t="s">
        <v>11</v>
      </c>
      <c r="D7" s="4" t="s">
        <v>9</v>
      </c>
    </row>
    <row r="8" spans="1:6" x14ac:dyDescent="0.25">
      <c r="A8" s="1">
        <f t="shared" si="0"/>
        <v>4</v>
      </c>
      <c r="B8" s="2">
        <v>4</v>
      </c>
      <c r="C8" s="3" t="s">
        <v>12</v>
      </c>
      <c r="D8" s="4" t="s">
        <v>9</v>
      </c>
    </row>
    <row r="9" spans="1:6" x14ac:dyDescent="0.25">
      <c r="A9" s="1">
        <f t="shared" si="0"/>
        <v>4</v>
      </c>
      <c r="B9" s="2">
        <v>5</v>
      </c>
      <c r="C9" s="3" t="s">
        <v>13</v>
      </c>
      <c r="D9" s="4" t="s">
        <v>9</v>
      </c>
    </row>
    <row r="10" spans="1:6" x14ac:dyDescent="0.25">
      <c r="A10" s="1">
        <f t="shared" si="0"/>
        <v>4</v>
      </c>
      <c r="B10" s="2">
        <v>6</v>
      </c>
      <c r="C10" s="3" t="s">
        <v>14</v>
      </c>
      <c r="D10" s="4" t="s">
        <v>9</v>
      </c>
    </row>
    <row r="11" spans="1:6" ht="31.5" x14ac:dyDescent="0.25">
      <c r="A11" s="1">
        <f t="shared" si="0"/>
        <v>4</v>
      </c>
      <c r="B11" s="2">
        <v>7</v>
      </c>
      <c r="C11" s="3" t="s">
        <v>15</v>
      </c>
      <c r="D11" s="4" t="s">
        <v>9</v>
      </c>
    </row>
    <row r="12" spans="1:6" x14ac:dyDescent="0.25">
      <c r="A12" s="1">
        <f t="shared" si="0"/>
        <v>4</v>
      </c>
      <c r="B12" s="2">
        <v>8</v>
      </c>
      <c r="C12" s="3" t="s">
        <v>16</v>
      </c>
      <c r="D12" s="4" t="s">
        <v>9</v>
      </c>
    </row>
    <row r="13" spans="1:6" ht="47.25" x14ac:dyDescent="0.25">
      <c r="A13" s="1">
        <f>(IF(D13="R",2,(IF(D13="O",1,0))))*2</f>
        <v>4</v>
      </c>
      <c r="B13" s="2">
        <v>9</v>
      </c>
      <c r="C13" s="3" t="s">
        <v>98</v>
      </c>
      <c r="D13" s="4" t="s">
        <v>9</v>
      </c>
    </row>
    <row r="14" spans="1:6" x14ac:dyDescent="0.25">
      <c r="B14" s="2"/>
      <c r="C14" s="10" t="s">
        <v>17</v>
      </c>
    </row>
    <row r="15" spans="1:6" ht="31.5" x14ac:dyDescent="0.25">
      <c r="A15" s="1">
        <f t="shared" si="0"/>
        <v>4</v>
      </c>
      <c r="B15" s="2">
        <v>10</v>
      </c>
      <c r="C15" s="1" t="s">
        <v>82</v>
      </c>
      <c r="D15" s="4" t="s">
        <v>9</v>
      </c>
    </row>
    <row r="16" spans="1:6" ht="63" x14ac:dyDescent="0.25">
      <c r="A16" s="1">
        <f t="shared" si="0"/>
        <v>4</v>
      </c>
      <c r="B16" s="2">
        <v>11</v>
      </c>
      <c r="C16" s="1" t="s">
        <v>18</v>
      </c>
      <c r="D16" s="4" t="s">
        <v>9</v>
      </c>
    </row>
    <row r="17" spans="1:4" ht="31.5" x14ac:dyDescent="0.25">
      <c r="A17" s="1">
        <f t="shared" si="0"/>
        <v>4</v>
      </c>
      <c r="B17" s="2">
        <v>12</v>
      </c>
      <c r="C17" s="1" t="s">
        <v>83</v>
      </c>
      <c r="D17" s="4" t="s">
        <v>9</v>
      </c>
    </row>
    <row r="18" spans="1:4" x14ac:dyDescent="0.25">
      <c r="B18" s="2"/>
      <c r="C18" s="7" t="s">
        <v>19</v>
      </c>
    </row>
    <row r="19" spans="1:4" ht="47.25" x14ac:dyDescent="0.25">
      <c r="A19" s="1">
        <f t="shared" ref="A19:A46" si="1">(IF(D19="R",2,(IF(D19="O",1,0))))*2</f>
        <v>4</v>
      </c>
      <c r="B19" s="2">
        <v>13</v>
      </c>
      <c r="C19" s="6" t="s">
        <v>20</v>
      </c>
      <c r="D19" s="4" t="s">
        <v>9</v>
      </c>
    </row>
    <row r="20" spans="1:4" ht="31.5" x14ac:dyDescent="0.25">
      <c r="A20" s="1">
        <f t="shared" si="1"/>
        <v>4</v>
      </c>
      <c r="B20" s="2">
        <v>14</v>
      </c>
      <c r="C20" s="6" t="s">
        <v>21</v>
      </c>
      <c r="D20" s="4" t="s">
        <v>9</v>
      </c>
    </row>
    <row r="21" spans="1:4" x14ac:dyDescent="0.25">
      <c r="A21" s="1">
        <f t="shared" si="1"/>
        <v>4</v>
      </c>
      <c r="B21" s="2">
        <v>15</v>
      </c>
      <c r="C21" s="6" t="s">
        <v>22</v>
      </c>
      <c r="D21" s="4" t="s">
        <v>9</v>
      </c>
    </row>
    <row r="22" spans="1:4" ht="31.5" x14ac:dyDescent="0.25">
      <c r="A22" s="1">
        <f t="shared" si="1"/>
        <v>2</v>
      </c>
      <c r="B22" s="2">
        <v>16</v>
      </c>
      <c r="C22" s="6" t="s">
        <v>23</v>
      </c>
      <c r="D22" s="4" t="s">
        <v>24</v>
      </c>
    </row>
    <row r="23" spans="1:4" x14ac:dyDescent="0.25">
      <c r="B23" s="2"/>
      <c r="C23" s="6"/>
    </row>
    <row r="24" spans="1:4" x14ac:dyDescent="0.25">
      <c r="B24" s="2"/>
      <c r="C24" s="10" t="s">
        <v>25</v>
      </c>
    </row>
    <row r="25" spans="1:4" ht="31.5" x14ac:dyDescent="0.25">
      <c r="A25" s="1">
        <f t="shared" si="1"/>
        <v>4</v>
      </c>
      <c r="B25" s="2">
        <v>17</v>
      </c>
      <c r="C25" s="5" t="s">
        <v>26</v>
      </c>
      <c r="D25" s="4" t="s">
        <v>9</v>
      </c>
    </row>
    <row r="26" spans="1:4" x14ac:dyDescent="0.25">
      <c r="A26" s="1">
        <f t="shared" si="1"/>
        <v>4</v>
      </c>
      <c r="B26" s="2">
        <v>18</v>
      </c>
      <c r="C26" s="5" t="s">
        <v>27</v>
      </c>
      <c r="D26" s="4" t="s">
        <v>9</v>
      </c>
    </row>
    <row r="27" spans="1:4" x14ac:dyDescent="0.25">
      <c r="A27" s="1">
        <f t="shared" si="1"/>
        <v>4</v>
      </c>
      <c r="B27" s="2">
        <v>19</v>
      </c>
      <c r="C27" s="5" t="s">
        <v>28</v>
      </c>
      <c r="D27" s="4" t="s">
        <v>9</v>
      </c>
    </row>
    <row r="28" spans="1:4" ht="31.5" x14ac:dyDescent="0.25">
      <c r="A28" s="1">
        <f t="shared" si="1"/>
        <v>4</v>
      </c>
      <c r="B28" s="2">
        <v>20</v>
      </c>
      <c r="C28" s="5" t="s">
        <v>29</v>
      </c>
      <c r="D28" s="4" t="s">
        <v>9</v>
      </c>
    </row>
    <row r="29" spans="1:4" ht="31.5" x14ac:dyDescent="0.25">
      <c r="A29" s="1">
        <f t="shared" si="1"/>
        <v>4</v>
      </c>
      <c r="B29" s="2">
        <v>21</v>
      </c>
      <c r="C29" s="5" t="s">
        <v>30</v>
      </c>
      <c r="D29" s="4" t="s">
        <v>9</v>
      </c>
    </row>
    <row r="30" spans="1:4" ht="31.5" x14ac:dyDescent="0.25">
      <c r="A30" s="1">
        <f t="shared" si="1"/>
        <v>4</v>
      </c>
      <c r="B30" s="2">
        <v>22</v>
      </c>
      <c r="C30" s="5" t="s">
        <v>31</v>
      </c>
      <c r="D30" s="4" t="s">
        <v>9</v>
      </c>
    </row>
    <row r="31" spans="1:4" x14ac:dyDescent="0.25">
      <c r="A31" s="1">
        <f t="shared" si="1"/>
        <v>4</v>
      </c>
      <c r="B31" s="2">
        <v>23</v>
      </c>
      <c r="C31" s="5" t="s">
        <v>32</v>
      </c>
      <c r="D31" s="4" t="s">
        <v>9</v>
      </c>
    </row>
    <row r="32" spans="1:4" x14ac:dyDescent="0.25">
      <c r="A32" s="1">
        <f t="shared" si="1"/>
        <v>4</v>
      </c>
      <c r="B32" s="2">
        <v>24</v>
      </c>
      <c r="C32" s="5" t="s">
        <v>33</v>
      </c>
      <c r="D32" s="4" t="s">
        <v>9</v>
      </c>
    </row>
    <row r="33" spans="1:4" x14ac:dyDescent="0.25">
      <c r="A33" s="1">
        <f t="shared" si="1"/>
        <v>4</v>
      </c>
      <c r="B33" s="2">
        <v>25</v>
      </c>
      <c r="C33" s="5" t="s">
        <v>34</v>
      </c>
      <c r="D33" s="4" t="s">
        <v>9</v>
      </c>
    </row>
    <row r="34" spans="1:4" x14ac:dyDescent="0.25">
      <c r="A34" s="1">
        <f t="shared" si="1"/>
        <v>4</v>
      </c>
      <c r="B34" s="2">
        <v>26</v>
      </c>
      <c r="C34" s="5" t="s">
        <v>35</v>
      </c>
      <c r="D34" s="4" t="s">
        <v>9</v>
      </c>
    </row>
    <row r="35" spans="1:4" ht="47.25" x14ac:dyDescent="0.25">
      <c r="A35" s="1">
        <f t="shared" si="1"/>
        <v>4</v>
      </c>
      <c r="B35" s="2">
        <v>27</v>
      </c>
      <c r="C35" s="5" t="s">
        <v>36</v>
      </c>
      <c r="D35" s="4" t="s">
        <v>9</v>
      </c>
    </row>
    <row r="36" spans="1:4" ht="31.5" x14ac:dyDescent="0.25">
      <c r="A36" s="1">
        <f t="shared" si="1"/>
        <v>4</v>
      </c>
      <c r="B36" s="2">
        <v>28</v>
      </c>
      <c r="C36" s="5" t="s">
        <v>37</v>
      </c>
      <c r="D36" s="4" t="s">
        <v>9</v>
      </c>
    </row>
    <row r="37" spans="1:4" ht="31.5" x14ac:dyDescent="0.25">
      <c r="A37" s="1">
        <f t="shared" si="1"/>
        <v>4</v>
      </c>
      <c r="B37" s="2">
        <v>29</v>
      </c>
      <c r="C37" s="5" t="s">
        <v>38</v>
      </c>
      <c r="D37" s="4" t="s">
        <v>9</v>
      </c>
    </row>
    <row r="38" spans="1:4" ht="31.5" x14ac:dyDescent="0.25">
      <c r="A38" s="1">
        <f t="shared" si="1"/>
        <v>4</v>
      </c>
      <c r="B38" s="2">
        <v>30</v>
      </c>
      <c r="C38" s="5" t="s">
        <v>39</v>
      </c>
      <c r="D38" s="4" t="s">
        <v>9</v>
      </c>
    </row>
    <row r="39" spans="1:4" ht="47.25" x14ac:dyDescent="0.25">
      <c r="A39" s="1">
        <f t="shared" si="1"/>
        <v>4</v>
      </c>
      <c r="B39" s="2">
        <v>31</v>
      </c>
      <c r="C39" s="11" t="s">
        <v>40</v>
      </c>
      <c r="D39" s="4" t="s">
        <v>9</v>
      </c>
    </row>
    <row r="40" spans="1:4" ht="30" x14ac:dyDescent="0.25">
      <c r="A40" s="1">
        <f t="shared" si="1"/>
        <v>4</v>
      </c>
      <c r="B40" s="2">
        <v>32</v>
      </c>
      <c r="C40" s="15" t="s">
        <v>79</v>
      </c>
      <c r="D40" s="4" t="s">
        <v>9</v>
      </c>
    </row>
    <row r="41" spans="1:4" ht="31.5" x14ac:dyDescent="0.25">
      <c r="A41" s="1">
        <f t="shared" si="1"/>
        <v>2</v>
      </c>
      <c r="B41" s="2">
        <v>33</v>
      </c>
      <c r="C41" s="5" t="s">
        <v>41</v>
      </c>
      <c r="D41" s="4" t="s">
        <v>24</v>
      </c>
    </row>
    <row r="42" spans="1:4" ht="31.5" x14ac:dyDescent="0.25">
      <c r="A42" s="1">
        <f t="shared" si="1"/>
        <v>2</v>
      </c>
      <c r="B42" s="2">
        <v>34</v>
      </c>
      <c r="C42" s="5" t="s">
        <v>42</v>
      </c>
      <c r="D42" s="4" t="s">
        <v>24</v>
      </c>
    </row>
    <row r="43" spans="1:4" x14ac:dyDescent="0.25">
      <c r="A43" s="1">
        <f t="shared" si="1"/>
        <v>4</v>
      </c>
      <c r="B43" s="2">
        <v>35</v>
      </c>
      <c r="C43" s="5" t="s">
        <v>43</v>
      </c>
      <c r="D43" s="4" t="s">
        <v>9</v>
      </c>
    </row>
    <row r="44" spans="1:4" ht="31.5" x14ac:dyDescent="0.25">
      <c r="A44" s="1">
        <f t="shared" si="1"/>
        <v>4</v>
      </c>
      <c r="B44" s="2">
        <v>36</v>
      </c>
      <c r="C44" s="5" t="s">
        <v>44</v>
      </c>
      <c r="D44" s="4" t="s">
        <v>9</v>
      </c>
    </row>
    <row r="45" spans="1:4" ht="47.25" x14ac:dyDescent="0.25">
      <c r="A45" s="1">
        <f t="shared" si="1"/>
        <v>4</v>
      </c>
      <c r="B45" s="2">
        <v>37</v>
      </c>
      <c r="C45" s="5" t="s">
        <v>45</v>
      </c>
      <c r="D45" s="4" t="s">
        <v>9</v>
      </c>
    </row>
    <row r="46" spans="1:4" ht="31.5" x14ac:dyDescent="0.25">
      <c r="A46" s="1">
        <f t="shared" si="1"/>
        <v>4</v>
      </c>
      <c r="B46" s="2">
        <v>38</v>
      </c>
      <c r="C46" s="5" t="s">
        <v>46</v>
      </c>
      <c r="D46" s="4" t="s">
        <v>9</v>
      </c>
    </row>
    <row r="47" spans="1:4" x14ac:dyDescent="0.25">
      <c r="B47" s="2"/>
      <c r="C47" s="7" t="s">
        <v>47</v>
      </c>
    </row>
    <row r="48" spans="1:4" ht="48" customHeight="1" x14ac:dyDescent="0.25">
      <c r="A48" s="1">
        <f t="shared" ref="A48:A57" si="2">(IF(D48="R",2,(IF(D48="O",1,0))))*2</f>
        <v>4</v>
      </c>
      <c r="B48" s="2">
        <v>39</v>
      </c>
      <c r="C48" s="6" t="s">
        <v>48</v>
      </c>
      <c r="D48" s="4" t="s">
        <v>9</v>
      </c>
    </row>
    <row r="49" spans="1:4" ht="78.75" customHeight="1" x14ac:dyDescent="0.25">
      <c r="A49" s="1">
        <f t="shared" si="2"/>
        <v>4</v>
      </c>
      <c r="B49" s="2">
        <v>40</v>
      </c>
      <c r="C49" s="6" t="s">
        <v>49</v>
      </c>
      <c r="D49" s="4" t="s">
        <v>9</v>
      </c>
    </row>
    <row r="50" spans="1:4" ht="49.5" customHeight="1" x14ac:dyDescent="0.25">
      <c r="A50" s="1">
        <f t="shared" si="2"/>
        <v>4</v>
      </c>
      <c r="B50" s="2">
        <v>41</v>
      </c>
      <c r="C50" s="6" t="s">
        <v>50</v>
      </c>
      <c r="D50" s="4" t="s">
        <v>9</v>
      </c>
    </row>
    <row r="51" spans="1:4" ht="31.5" x14ac:dyDescent="0.25">
      <c r="A51" s="1">
        <f t="shared" si="2"/>
        <v>4</v>
      </c>
      <c r="B51" s="2">
        <v>42</v>
      </c>
      <c r="C51" s="6" t="s">
        <v>51</v>
      </c>
      <c r="D51" s="4" t="s">
        <v>9</v>
      </c>
    </row>
    <row r="52" spans="1:4" ht="110.25" x14ac:dyDescent="0.25">
      <c r="A52" s="1">
        <f t="shared" si="2"/>
        <v>4</v>
      </c>
      <c r="B52" s="2">
        <v>43</v>
      </c>
      <c r="C52" s="6" t="s">
        <v>80</v>
      </c>
      <c r="D52" s="4" t="s">
        <v>9</v>
      </c>
    </row>
    <row r="53" spans="1:4" ht="31.5" x14ac:dyDescent="0.25">
      <c r="A53" s="1">
        <f t="shared" si="2"/>
        <v>4</v>
      </c>
      <c r="B53" s="2">
        <v>44</v>
      </c>
      <c r="C53" s="6" t="s">
        <v>52</v>
      </c>
      <c r="D53" s="4" t="s">
        <v>9</v>
      </c>
    </row>
    <row r="54" spans="1:4" ht="30" x14ac:dyDescent="0.25">
      <c r="A54" s="1">
        <f t="shared" si="2"/>
        <v>4</v>
      </c>
      <c r="B54" s="2">
        <v>45</v>
      </c>
      <c r="C54" s="12" t="s">
        <v>53</v>
      </c>
      <c r="D54" s="4" t="s">
        <v>9</v>
      </c>
    </row>
    <row r="55" spans="1:4" ht="45" x14ac:dyDescent="0.25">
      <c r="A55" s="1">
        <f t="shared" si="2"/>
        <v>4</v>
      </c>
      <c r="B55" s="2">
        <v>46</v>
      </c>
      <c r="C55" s="12" t="s">
        <v>54</v>
      </c>
      <c r="D55" s="4" t="s">
        <v>9</v>
      </c>
    </row>
    <row r="56" spans="1:4" ht="31.5" x14ac:dyDescent="0.25">
      <c r="A56" s="1">
        <f t="shared" si="2"/>
        <v>2</v>
      </c>
      <c r="B56" s="2">
        <v>47</v>
      </c>
      <c r="C56" s="6" t="s">
        <v>85</v>
      </c>
      <c r="D56" s="4" t="s">
        <v>24</v>
      </c>
    </row>
    <row r="57" spans="1:4" ht="31.5" x14ac:dyDescent="0.25">
      <c r="A57" s="1">
        <f t="shared" si="2"/>
        <v>4</v>
      </c>
      <c r="B57" s="2">
        <v>48</v>
      </c>
      <c r="C57" s="25" t="s">
        <v>55</v>
      </c>
      <c r="D57" s="4" t="s">
        <v>9</v>
      </c>
    </row>
    <row r="58" spans="1:4" ht="47.25" x14ac:dyDescent="0.25">
      <c r="A58" s="1">
        <f>(IF(D58="R",2,(IF(D58="O",1,0))))*2</f>
        <v>4</v>
      </c>
      <c r="B58" s="2">
        <v>49</v>
      </c>
      <c r="C58" s="6" t="s">
        <v>56</v>
      </c>
      <c r="D58" s="4" t="s">
        <v>9</v>
      </c>
    </row>
    <row r="59" spans="1:4" x14ac:dyDescent="0.25">
      <c r="B59" s="2"/>
      <c r="C59" s="7" t="s">
        <v>57</v>
      </c>
    </row>
    <row r="60" spans="1:4" ht="47.25" x14ac:dyDescent="0.25">
      <c r="A60" s="1">
        <f>(IF(D60="R",2,(IF(D60="O",1,0))))*2</f>
        <v>4</v>
      </c>
      <c r="B60" s="2">
        <v>50</v>
      </c>
      <c r="C60" s="6" t="s">
        <v>58</v>
      </c>
      <c r="D60" s="4" t="s">
        <v>9</v>
      </c>
    </row>
    <row r="61" spans="1:4" x14ac:dyDescent="0.25">
      <c r="B61" s="2"/>
      <c r="C61" s="7" t="s">
        <v>59</v>
      </c>
    </row>
    <row r="62" spans="1:4" x14ac:dyDescent="0.25">
      <c r="A62" s="1">
        <f t="shared" ref="A62:A86" si="3">(IF(D62="R",2,(IF(D62="O",1,0))))*2</f>
        <v>4</v>
      </c>
      <c r="B62" s="2">
        <v>51</v>
      </c>
      <c r="C62" s="6" t="s">
        <v>60</v>
      </c>
      <c r="D62" s="4" t="s">
        <v>9</v>
      </c>
    </row>
    <row r="63" spans="1:4" ht="63" x14ac:dyDescent="0.25">
      <c r="A63" s="1">
        <f t="shared" si="3"/>
        <v>4</v>
      </c>
      <c r="B63" s="2">
        <v>52</v>
      </c>
      <c r="C63" s="6" t="s">
        <v>61</v>
      </c>
      <c r="D63" s="4" t="s">
        <v>9</v>
      </c>
    </row>
    <row r="64" spans="1:4" ht="47.25" x14ac:dyDescent="0.25">
      <c r="A64" s="1">
        <f t="shared" si="3"/>
        <v>4</v>
      </c>
      <c r="B64" s="2">
        <v>53</v>
      </c>
      <c r="C64" s="6" t="s">
        <v>81</v>
      </c>
      <c r="D64" s="4" t="s">
        <v>9</v>
      </c>
    </row>
    <row r="65" spans="1:4" ht="47.25" x14ac:dyDescent="0.25">
      <c r="A65" s="1">
        <f t="shared" si="3"/>
        <v>4</v>
      </c>
      <c r="B65" s="2">
        <v>54</v>
      </c>
      <c r="C65" s="6" t="s">
        <v>62</v>
      </c>
      <c r="D65" s="4" t="s">
        <v>9</v>
      </c>
    </row>
    <row r="66" spans="1:4" ht="31.5" x14ac:dyDescent="0.25">
      <c r="A66" s="1">
        <f t="shared" si="3"/>
        <v>4</v>
      </c>
      <c r="B66" s="2">
        <v>55</v>
      </c>
      <c r="C66" s="6" t="s">
        <v>63</v>
      </c>
      <c r="D66" s="4" t="s">
        <v>9</v>
      </c>
    </row>
    <row r="67" spans="1:4" x14ac:dyDescent="0.25">
      <c r="A67" s="1">
        <f t="shared" si="3"/>
        <v>4</v>
      </c>
      <c r="B67" s="2">
        <v>56</v>
      </c>
      <c r="C67" s="6" t="s">
        <v>64</v>
      </c>
      <c r="D67" s="4" t="s">
        <v>9</v>
      </c>
    </row>
    <row r="68" spans="1:4" ht="31.5" x14ac:dyDescent="0.25">
      <c r="A68" s="1">
        <f t="shared" si="3"/>
        <v>4</v>
      </c>
      <c r="B68" s="2">
        <v>57</v>
      </c>
      <c r="C68" s="6" t="s">
        <v>65</v>
      </c>
      <c r="D68" s="4" t="s">
        <v>9</v>
      </c>
    </row>
    <row r="69" spans="1:4" ht="31.5" x14ac:dyDescent="0.25">
      <c r="A69" s="1">
        <f t="shared" si="3"/>
        <v>4</v>
      </c>
      <c r="B69" s="2">
        <v>58</v>
      </c>
      <c r="C69" s="6" t="s">
        <v>66</v>
      </c>
      <c r="D69" s="4" t="s">
        <v>9</v>
      </c>
    </row>
    <row r="70" spans="1:4" ht="47.25" x14ac:dyDescent="0.25">
      <c r="A70" s="1">
        <f t="shared" si="3"/>
        <v>4</v>
      </c>
      <c r="B70" s="2">
        <v>59</v>
      </c>
      <c r="C70" s="11" t="s">
        <v>87</v>
      </c>
      <c r="D70" s="4" t="s">
        <v>9</v>
      </c>
    </row>
    <row r="71" spans="1:4" ht="31.5" x14ac:dyDescent="0.25">
      <c r="A71" s="1">
        <f t="shared" si="3"/>
        <v>4</v>
      </c>
      <c r="B71" s="2">
        <v>60</v>
      </c>
      <c r="C71" s="11" t="s">
        <v>67</v>
      </c>
      <c r="D71" s="4" t="s">
        <v>9</v>
      </c>
    </row>
    <row r="72" spans="1:4" ht="31.5" x14ac:dyDescent="0.25">
      <c r="A72" s="1">
        <f t="shared" si="3"/>
        <v>4</v>
      </c>
      <c r="B72" s="2">
        <v>61</v>
      </c>
      <c r="C72" s="11" t="s">
        <v>68</v>
      </c>
      <c r="D72" s="4" t="s">
        <v>9</v>
      </c>
    </row>
    <row r="73" spans="1:4" ht="31.5" x14ac:dyDescent="0.25">
      <c r="A73" s="1">
        <f t="shared" si="3"/>
        <v>4</v>
      </c>
      <c r="B73" s="2">
        <v>62</v>
      </c>
      <c r="C73" s="11" t="s">
        <v>88</v>
      </c>
      <c r="D73" s="4" t="s">
        <v>9</v>
      </c>
    </row>
    <row r="74" spans="1:4" ht="31.5" x14ac:dyDescent="0.25">
      <c r="A74" s="1">
        <f t="shared" si="3"/>
        <v>4</v>
      </c>
      <c r="B74" s="2">
        <v>63</v>
      </c>
      <c r="C74" s="11" t="s">
        <v>69</v>
      </c>
      <c r="D74" s="4" t="s">
        <v>9</v>
      </c>
    </row>
    <row r="75" spans="1:4" ht="31.5" x14ac:dyDescent="0.25">
      <c r="A75" s="1">
        <f t="shared" si="3"/>
        <v>4</v>
      </c>
      <c r="B75" s="2">
        <v>64</v>
      </c>
      <c r="C75" s="11" t="s">
        <v>97</v>
      </c>
      <c r="D75" s="4" t="s">
        <v>9</v>
      </c>
    </row>
    <row r="76" spans="1:4" ht="78.75" x14ac:dyDescent="0.25">
      <c r="A76" s="1">
        <f t="shared" si="3"/>
        <v>4</v>
      </c>
      <c r="B76" s="2">
        <v>65</v>
      </c>
      <c r="C76" s="11" t="s">
        <v>96</v>
      </c>
      <c r="D76" s="4" t="s">
        <v>9</v>
      </c>
    </row>
    <row r="77" spans="1:4" ht="63" x14ac:dyDescent="0.25">
      <c r="A77" s="1">
        <f t="shared" si="3"/>
        <v>2</v>
      </c>
      <c r="B77" s="2">
        <v>66</v>
      </c>
      <c r="C77" s="11" t="s">
        <v>94</v>
      </c>
      <c r="D77" s="4" t="s">
        <v>24</v>
      </c>
    </row>
    <row r="78" spans="1:4" ht="31.5" x14ac:dyDescent="0.25">
      <c r="A78" s="1">
        <f t="shared" si="3"/>
        <v>4</v>
      </c>
      <c r="B78" s="2">
        <v>67</v>
      </c>
      <c r="C78" s="11" t="s">
        <v>70</v>
      </c>
      <c r="D78" s="4" t="s">
        <v>9</v>
      </c>
    </row>
    <row r="79" spans="1:4" x14ac:dyDescent="0.25">
      <c r="A79" s="1">
        <f t="shared" si="3"/>
        <v>4</v>
      </c>
      <c r="B79" s="2">
        <v>68</v>
      </c>
      <c r="C79" s="11" t="s">
        <v>71</v>
      </c>
      <c r="D79" s="4" t="s">
        <v>9</v>
      </c>
    </row>
    <row r="80" spans="1:4" ht="31.5" x14ac:dyDescent="0.25">
      <c r="A80" s="1">
        <f t="shared" si="3"/>
        <v>4</v>
      </c>
      <c r="B80" s="2">
        <v>69</v>
      </c>
      <c r="C80" s="11" t="s">
        <v>95</v>
      </c>
      <c r="D80" s="4" t="s">
        <v>9</v>
      </c>
    </row>
    <row r="81" spans="1:4" ht="31.5" x14ac:dyDescent="0.25">
      <c r="A81" s="1">
        <f t="shared" si="3"/>
        <v>4</v>
      </c>
      <c r="B81" s="2">
        <v>70</v>
      </c>
      <c r="C81" s="11" t="s">
        <v>72</v>
      </c>
      <c r="D81" s="4" t="s">
        <v>9</v>
      </c>
    </row>
    <row r="82" spans="1:4" ht="31.5" x14ac:dyDescent="0.25">
      <c r="A82" s="1">
        <f t="shared" si="3"/>
        <v>4</v>
      </c>
      <c r="B82" s="2">
        <v>71</v>
      </c>
      <c r="C82" s="11" t="s">
        <v>73</v>
      </c>
      <c r="D82" s="4" t="s">
        <v>9</v>
      </c>
    </row>
    <row r="83" spans="1:4" x14ac:dyDescent="0.25">
      <c r="A83" s="1">
        <f t="shared" si="3"/>
        <v>4</v>
      </c>
      <c r="B83" s="2">
        <v>72</v>
      </c>
      <c r="C83" s="13" t="s">
        <v>84</v>
      </c>
      <c r="D83" s="4" t="s">
        <v>9</v>
      </c>
    </row>
    <row r="84" spans="1:4" s="20" customFormat="1" ht="30" x14ac:dyDescent="0.25">
      <c r="A84" s="20">
        <f t="shared" si="3"/>
        <v>4</v>
      </c>
      <c r="B84" s="2">
        <v>73</v>
      </c>
      <c r="C84" s="14" t="s">
        <v>74</v>
      </c>
      <c r="D84" s="21" t="s">
        <v>9</v>
      </c>
    </row>
    <row r="85" spans="1:4" s="18" customFormat="1" ht="31.5" customHeight="1" x14ac:dyDescent="0.25">
      <c r="A85" s="18">
        <f t="shared" si="3"/>
        <v>4</v>
      </c>
      <c r="B85" s="2">
        <v>74</v>
      </c>
      <c r="C85" s="17" t="s">
        <v>75</v>
      </c>
      <c r="D85" s="19" t="s">
        <v>9</v>
      </c>
    </row>
    <row r="86" spans="1:4" s="18" customFormat="1" ht="47.25" x14ac:dyDescent="0.25">
      <c r="A86" s="18">
        <f t="shared" si="3"/>
        <v>4</v>
      </c>
      <c r="B86" s="2">
        <v>75</v>
      </c>
      <c r="C86" s="17" t="s">
        <v>76</v>
      </c>
      <c r="D86" s="19" t="s">
        <v>9</v>
      </c>
    </row>
    <row r="87" spans="1:4" s="22" customFormat="1" x14ac:dyDescent="0.25">
      <c r="B87" s="23"/>
      <c r="C87" s="16" t="s">
        <v>89</v>
      </c>
      <c r="D87" s="24"/>
    </row>
    <row r="88" spans="1:4" ht="47.25" x14ac:dyDescent="0.25">
      <c r="A88" s="1">
        <f t="shared" ref="A88:A92" si="4">(IF(D88="R",2,(IF(D88="O",1,0))))*2</f>
        <v>4</v>
      </c>
      <c r="B88" s="2">
        <v>76</v>
      </c>
      <c r="C88" s="11" t="s">
        <v>92</v>
      </c>
      <c r="D88" s="4" t="s">
        <v>9</v>
      </c>
    </row>
    <row r="89" spans="1:4" x14ac:dyDescent="0.25">
      <c r="B89" s="2"/>
      <c r="C89" s="7" t="s">
        <v>77</v>
      </c>
    </row>
    <row r="90" spans="1:4" ht="63" x14ac:dyDescent="0.25">
      <c r="A90" s="1">
        <f t="shared" si="4"/>
        <v>4</v>
      </c>
      <c r="B90" s="2">
        <v>77</v>
      </c>
      <c r="C90" s="6" t="s">
        <v>86</v>
      </c>
      <c r="D90" s="4" t="s">
        <v>9</v>
      </c>
    </row>
    <row r="91" spans="1:4" ht="47.25" x14ac:dyDescent="0.25">
      <c r="A91" s="1">
        <f t="shared" si="4"/>
        <v>4</v>
      </c>
      <c r="B91" s="2">
        <v>78</v>
      </c>
      <c r="C91" s="6" t="s">
        <v>78</v>
      </c>
      <c r="D91" s="4" t="s">
        <v>9</v>
      </c>
    </row>
    <row r="92" spans="1:4" ht="31.5" x14ac:dyDescent="0.25">
      <c r="A92" s="1">
        <f t="shared" si="4"/>
        <v>4</v>
      </c>
      <c r="B92" s="2">
        <v>79</v>
      </c>
      <c r="C92" s="6" t="s">
        <v>93</v>
      </c>
      <c r="D92" s="4" t="s">
        <v>9</v>
      </c>
    </row>
    <row r="94" spans="1:4" x14ac:dyDescent="0.25">
      <c r="A94" s="1">
        <f>SUM(A5:A93)</f>
        <v>306</v>
      </c>
    </row>
    <row r="99" spans="3:3" x14ac:dyDescent="0.25">
      <c r="C99" s="1" t="s">
        <v>90</v>
      </c>
    </row>
  </sheetData>
  <autoFilter ref="A1:F93" xr:uid="{00000000-0009-0000-0000-000001000000}"/>
  <pageMargins left="0.7" right="0.7" top="0.75" bottom="0.75" header="0.3" footer="0.3"/>
  <pageSetup scale="6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34EFDE89CE4BF479388C092CC56B964" ma:contentTypeVersion="13" ma:contentTypeDescription="Create a new document." ma:contentTypeScope="" ma:versionID="1545e9b62ca68c04fac2278d3ddb0fea">
  <xsd:schema xmlns:xsd="http://www.w3.org/2001/XMLSchema" xmlns:xs="http://www.w3.org/2001/XMLSchema" xmlns:p="http://schemas.microsoft.com/office/2006/metadata/properties" xmlns:ns3="f12afd8d-0ab1-4518-bd53-38d474816f49" xmlns:ns4="5ab622e9-61fd-4d5f-a9e9-46d8f5e75d41" targetNamespace="http://schemas.microsoft.com/office/2006/metadata/properties" ma:root="true" ma:fieldsID="101eeb03afbb45ee7150dba1eae0c4e6" ns3:_="" ns4:_="">
    <xsd:import namespace="f12afd8d-0ab1-4518-bd53-38d474816f49"/>
    <xsd:import namespace="5ab622e9-61fd-4d5f-a9e9-46d8f5e75d4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4:MediaServiceOCR"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2afd8d-0ab1-4518-bd53-38d474816f4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ab622e9-61fd-4d5f-a9e9-46d8f5e75d4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C1B79C-566E-4ADC-8A47-CEB5F3772B38}">
  <ds:schemaRefs>
    <ds:schemaRef ds:uri="http://schemas.microsoft.com/office/2006/documentManagement/types"/>
    <ds:schemaRef ds:uri="http://schemas.microsoft.com/office/2006/metadata/properties"/>
    <ds:schemaRef ds:uri="http://www.w3.org/XML/1998/namespace"/>
    <ds:schemaRef ds:uri="http://purl.org/dc/elements/1.1/"/>
    <ds:schemaRef ds:uri="http://purl.org/dc/terms/"/>
    <ds:schemaRef ds:uri="5ab622e9-61fd-4d5f-a9e9-46d8f5e75d41"/>
    <ds:schemaRef ds:uri="http://schemas.openxmlformats.org/package/2006/metadata/core-properties"/>
    <ds:schemaRef ds:uri="http://purl.org/dc/dcmitype/"/>
    <ds:schemaRef ds:uri="http://schemas.microsoft.com/office/infopath/2007/PartnerControls"/>
    <ds:schemaRef ds:uri="f12afd8d-0ab1-4518-bd53-38d474816f49"/>
  </ds:schemaRefs>
</ds:datastoreItem>
</file>

<file path=customXml/itemProps2.xml><?xml version="1.0" encoding="utf-8"?>
<ds:datastoreItem xmlns:ds="http://schemas.openxmlformats.org/officeDocument/2006/customXml" ds:itemID="{E7DAC78B-FB53-4F3D-9278-A7CE6153D3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2afd8d-0ab1-4518-bd53-38d474816f49"/>
    <ds:schemaRef ds:uri="5ab622e9-61fd-4d5f-a9e9-46d8f5e75d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06BAE36-C4F5-4331-9BA1-3119120AF4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Requirements</vt:lpstr>
      <vt:lpstr>Requirements!Print_Titles</vt:lpstr>
    </vt:vector>
  </TitlesOfParts>
  <Manager/>
  <Company>The University of Southern Mississippi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Marion Jones</dc:creator>
  <cp:keywords/>
  <dc:description/>
  <cp:lastModifiedBy>Dixie Coats</cp:lastModifiedBy>
  <cp:revision/>
  <dcterms:created xsi:type="dcterms:W3CDTF">2018-03-15T21:17:22Z</dcterms:created>
  <dcterms:modified xsi:type="dcterms:W3CDTF">2021-02-23T22:49:27Z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0x010100234EFDE89CE4BF479388C092CC56B964</vt:lpwstr>
  </property>
</Properties>
</file>