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codeName="ThisWorkbook" defaultThemeVersion="124226"/>
  <mc:AlternateContent xmlns:mc="http://schemas.openxmlformats.org/markup-compatibility/2006">
    <mc:Choice Requires="x15">
      <x15ac:absPath xmlns:x15ac="http://schemas.microsoft.com/office/spreadsheetml/2010/11/ac" url="U:\#AP\TRAVEL\2021 UPDATES\"/>
    </mc:Choice>
  </mc:AlternateContent>
  <xr:revisionPtr revIDLastSave="0" documentId="8_{0E555ACA-0F56-49C6-9679-24235B4CC07A}" xr6:coauthVersionLast="47" xr6:coauthVersionMax="47" xr10:uidLastSave="{00000000-0000-0000-0000-000000000000}"/>
  <bookViews>
    <workbookView xWindow="-120" yWindow="-120" windowWidth="29040" windowHeight="15840" tabRatio="655" firstSheet="1" activeTab="3" xr2:uid="{00000000-000D-0000-FFFF-FFFF00000000}"/>
  </bookViews>
  <sheets>
    <sheet name="INSTRUCTIONS" sheetId="14" r:id="rId1"/>
    <sheet name="FAQ" sheetId="18" r:id="rId2"/>
    <sheet name="START HERE" sheetId="5" r:id="rId3"/>
    <sheet name="PTT" sheetId="9" r:id="rId4"/>
    <sheet name="TR ADV AGMT" sheetId="17" r:id="rId5"/>
    <sheet name="TV pg1" sheetId="1" r:id="rId6"/>
    <sheet name="TV pg2" sheetId="6" r:id="rId7"/>
    <sheet name="Multi Trip Mileage" sheetId="7" r:id="rId8"/>
    <sheet name="BREF" sheetId="11" r:id="rId9"/>
    <sheet name="Reg Ck Form" sheetId="15" r:id="rId10"/>
    <sheet name="PCard Instructions" sheetId="19" r:id="rId11"/>
  </sheets>
  <definedNames>
    <definedName name="_xlnm.Print_Area" localSheetId="8">BREF!$B$1:$J$61</definedName>
    <definedName name="_xlnm.Print_Area" localSheetId="0">INSTRUCTIONS!$B$1:$E$25</definedName>
    <definedName name="_xlnm.Print_Area" localSheetId="7">'Multi Trip Mileage'!$B$1:$K$57</definedName>
    <definedName name="_xlnm.Print_Area" localSheetId="3">PTT!$B$2:$F$46</definedName>
    <definedName name="_xlnm.Print_Area" localSheetId="9">'Reg Ck Form'!$B$9:$M$68</definedName>
    <definedName name="_xlnm.Print_Area" localSheetId="2">'START HERE'!$B$1:$E$47</definedName>
    <definedName name="_xlnm.Print_Area" localSheetId="4">'TR ADV AGMT'!$B$7:$J$36</definedName>
    <definedName name="_xlnm.Print_Area" localSheetId="5">'TV pg1'!$B$2:$K$56</definedName>
    <definedName name="_xlnm.Print_Area" localSheetId="6">'TV pg2'!$B$3:$K$52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5" i="7" l="1"/>
  <c r="K16" i="7"/>
  <c r="K17" i="7"/>
  <c r="K18" i="7"/>
  <c r="K19" i="7"/>
  <c r="K20" i="7"/>
  <c r="K21" i="7"/>
  <c r="K22" i="7"/>
  <c r="K23" i="7"/>
  <c r="K24" i="7"/>
  <c r="K25" i="7"/>
  <c r="K26" i="7"/>
  <c r="K27" i="7"/>
  <c r="K28" i="7"/>
  <c r="K29" i="7"/>
  <c r="K30" i="7"/>
  <c r="K31" i="7"/>
  <c r="K32" i="7"/>
  <c r="K33" i="7"/>
  <c r="K34" i="7"/>
  <c r="K35" i="7"/>
  <c r="K36" i="7"/>
  <c r="K37" i="7"/>
  <c r="K38" i="7"/>
  <c r="K39" i="7"/>
  <c r="K40" i="7"/>
  <c r="K41" i="7"/>
  <c r="K42" i="7"/>
  <c r="K43" i="7"/>
  <c r="K44" i="7"/>
  <c r="K45" i="7"/>
  <c r="K46" i="7"/>
  <c r="K47" i="7"/>
  <c r="K48" i="7"/>
  <c r="K49" i="7"/>
  <c r="K50" i="7"/>
  <c r="K51" i="7"/>
  <c r="K52" i="7"/>
  <c r="K53" i="7"/>
  <c r="K54" i="7"/>
  <c r="K55" i="7"/>
  <c r="K14" i="7"/>
  <c r="K21" i="6"/>
  <c r="K22" i="6"/>
  <c r="K23" i="6"/>
  <c r="K24" i="6"/>
  <c r="K25" i="6"/>
  <c r="K26" i="6"/>
  <c r="K27" i="6"/>
  <c r="K28" i="6"/>
  <c r="K20" i="6"/>
  <c r="K22" i="1"/>
  <c r="K23" i="1"/>
  <c r="K24" i="1"/>
  <c r="D28" i="9" l="1"/>
  <c r="F8" i="7"/>
  <c r="C8" i="7"/>
  <c r="I7" i="7"/>
  <c r="F6" i="7"/>
  <c r="C6" i="7"/>
  <c r="F5" i="7"/>
  <c r="C5" i="7"/>
  <c r="K4" i="7"/>
  <c r="F4" i="7"/>
  <c r="C4" i="7"/>
  <c r="C18" i="9"/>
  <c r="F8" i="17"/>
  <c r="C16" i="1"/>
  <c r="D18" i="9"/>
  <c r="F16" i="9" s="1"/>
  <c r="D21" i="17" s="1"/>
  <c r="I7" i="6"/>
  <c r="K42" i="1"/>
  <c r="D19" i="17"/>
  <c r="B31" i="9"/>
  <c r="G27" i="17" s="1"/>
  <c r="F11" i="17"/>
  <c r="F10" i="17"/>
  <c r="I9" i="17"/>
  <c r="F9" i="17"/>
  <c r="I7" i="17"/>
  <c r="F7" i="17"/>
  <c r="C10" i="1"/>
  <c r="K47" i="1"/>
  <c r="C14" i="6"/>
  <c r="K14" i="6" s="1"/>
  <c r="K16" i="6" s="1"/>
  <c r="D14" i="6"/>
  <c r="E14" i="6"/>
  <c r="F14" i="6"/>
  <c r="G14" i="6"/>
  <c r="H14" i="6"/>
  <c r="I14" i="6"/>
  <c r="J14" i="6"/>
  <c r="K15" i="6"/>
  <c r="K36" i="6"/>
  <c r="K50" i="6"/>
  <c r="G47" i="1"/>
  <c r="G49" i="1"/>
  <c r="C49" i="1"/>
  <c r="C47" i="1"/>
  <c r="D16" i="1"/>
  <c r="E16" i="1"/>
  <c r="F16" i="1"/>
  <c r="G16" i="1"/>
  <c r="H16" i="1"/>
  <c r="I16" i="1"/>
  <c r="J16" i="1"/>
  <c r="K17" i="1"/>
  <c r="K30" i="1"/>
  <c r="K38" i="1"/>
  <c r="K44" i="1"/>
  <c r="C8" i="9"/>
  <c r="C5" i="1"/>
  <c r="F4" i="1"/>
  <c r="M40" i="15"/>
  <c r="B66" i="15" s="1"/>
  <c r="C15" i="9"/>
  <c r="F8" i="6"/>
  <c r="C8" i="6"/>
  <c r="F6" i="6"/>
  <c r="C6" i="6"/>
  <c r="F5" i="6"/>
  <c r="C5" i="6"/>
  <c r="K4" i="6"/>
  <c r="F4" i="6"/>
  <c r="C4" i="6"/>
  <c r="C8" i="1"/>
  <c r="F7" i="1"/>
  <c r="I3" i="1"/>
  <c r="C4" i="1"/>
  <c r="C7" i="1"/>
  <c r="C6" i="1"/>
  <c r="C3" i="1"/>
  <c r="F3" i="11"/>
  <c r="F2" i="11"/>
  <c r="F6" i="11"/>
  <c r="I2" i="11"/>
  <c r="I4" i="11"/>
  <c r="F4" i="11"/>
  <c r="F5" i="11"/>
  <c r="E2" i="9"/>
  <c r="E30" i="9"/>
  <c r="C30" i="9"/>
  <c r="D31" i="9"/>
  <c r="C28" i="9"/>
  <c r="E21" i="9" s="1"/>
  <c r="E6" i="9"/>
  <c r="E5" i="9"/>
  <c r="E3" i="9"/>
  <c r="E11" i="9"/>
  <c r="E10" i="9"/>
  <c r="E9" i="9"/>
  <c r="E8" i="9"/>
  <c r="C14" i="9"/>
  <c r="C13" i="9"/>
  <c r="C11" i="9"/>
  <c r="C10" i="9"/>
  <c r="C9" i="9"/>
  <c r="L22" i="15"/>
  <c r="L21" i="15"/>
  <c r="L20" i="15"/>
  <c r="L15" i="15"/>
  <c r="L13" i="15"/>
  <c r="E25" i="15" s="1"/>
  <c r="L18" i="15"/>
  <c r="F3" i="1"/>
  <c r="C9" i="1"/>
  <c r="I8" i="1"/>
  <c r="F5" i="1"/>
  <c r="D20" i="17" l="1"/>
  <c r="K56" i="7"/>
  <c r="K41" i="1" s="1"/>
  <c r="K16" i="1"/>
  <c r="K18" i="1" s="1"/>
  <c r="K29" i="6"/>
  <c r="K52" i="6" s="1"/>
  <c r="K40" i="1" s="1"/>
  <c r="K25" i="1"/>
  <c r="K39" i="1" l="1"/>
  <c r="K43" i="1" s="1"/>
  <c r="K49" i="1" s="1"/>
  <c r="K4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Rayonne J Grant</author>
  </authors>
  <commentList>
    <comment ref="E19" authorId="0" shapeId="0" xr:uid="{00000000-0006-0000-0200-000001000000}">
      <text>
        <r>
          <rPr>
            <b/>
            <sz val="9"/>
            <color indexed="81"/>
            <rFont val="Tahoma"/>
            <family val="2"/>
          </rPr>
          <t xml:space="preserve">A signed copy of your PTT will be sent back to this address. </t>
        </r>
        <r>
          <rPr>
            <sz val="9"/>
            <color indexed="81"/>
            <rFont val="Tahoma"/>
            <family val="2"/>
          </rPr>
          <t xml:space="preserve">
</t>
        </r>
      </text>
    </comment>
    <comment ref="E28" authorId="0" shapeId="0" xr:uid="{00000000-0006-0000-0200-000002000000}">
      <text>
        <r>
          <rPr>
            <sz val="8"/>
            <color indexed="81"/>
            <rFont val="Tahoma"/>
            <family val="2"/>
          </rPr>
          <t xml:space="preserve">Choose how much you want applied to this budget string.
</t>
        </r>
      </text>
    </comment>
    <comment ref="E33" authorId="0" shapeId="0" xr:uid="{00000000-0006-0000-0200-000003000000}">
      <text>
        <r>
          <rPr>
            <sz val="8"/>
            <color indexed="81"/>
            <rFont val="Tahoma"/>
            <family val="2"/>
          </rPr>
          <t xml:space="preserve">Choose how much you want applied to this budget string.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Rayonne J Grant</author>
    <author>Valued Sony Customer</author>
  </authors>
  <commentList>
    <comment ref="C20" authorId="0" shapeId="0" xr:uid="{00000000-0006-0000-0300-000001000000}">
      <text>
        <r>
          <rPr>
            <b/>
            <sz val="8"/>
            <color indexed="81"/>
            <rFont val="Tahoma"/>
            <family val="2"/>
          </rPr>
          <t xml:space="preserve">Overnight lodging is required for perdiem </t>
        </r>
      </text>
    </comment>
    <comment ref="C21" authorId="0" shapeId="0" xr:uid="{00000000-0006-0000-0300-000002000000}">
      <text>
        <r>
          <rPr>
            <b/>
            <sz val="8"/>
            <color indexed="81"/>
            <rFont val="Tahoma"/>
            <family val="2"/>
          </rPr>
          <t>If Conference: Attach Conference blocked room rate.</t>
        </r>
        <r>
          <rPr>
            <sz val="8"/>
            <color indexed="81"/>
            <rFont val="Tahoma"/>
            <family val="2"/>
          </rPr>
          <t xml:space="preserve">
</t>
        </r>
      </text>
    </comment>
    <comment ref="D21" authorId="0" shapeId="0" xr:uid="{00000000-0006-0000-0300-000003000000}">
      <text>
        <r>
          <rPr>
            <b/>
            <sz val="8"/>
            <color indexed="81"/>
            <rFont val="Tahoma"/>
            <family val="2"/>
          </rPr>
          <t>If you are not the Pcard holder we need to know whose card you will be using to secure the charge</t>
        </r>
        <r>
          <rPr>
            <sz val="8"/>
            <color indexed="81"/>
            <rFont val="Tahoma"/>
            <family val="2"/>
          </rPr>
          <t xml:space="preserve">
</t>
        </r>
      </text>
    </comment>
    <comment ref="C22" authorId="0" shapeId="0" xr:uid="{00000000-0006-0000-0300-000004000000}">
      <text>
        <r>
          <rPr>
            <b/>
            <sz val="8"/>
            <color indexed="81"/>
            <rFont val="Tahoma"/>
            <family val="2"/>
          </rPr>
          <t>Use mileage calculator to determine distance.</t>
        </r>
        <r>
          <rPr>
            <sz val="8"/>
            <color indexed="81"/>
            <rFont val="Tahoma"/>
            <family val="2"/>
          </rPr>
          <t xml:space="preserve">
</t>
        </r>
      </text>
    </comment>
    <comment ref="C23" authorId="0" shapeId="0" xr:uid="{00000000-0006-0000-0300-000005000000}">
      <text>
        <r>
          <rPr>
            <b/>
            <sz val="8"/>
            <color indexed="81"/>
            <rFont val="Tahoma"/>
            <family val="2"/>
          </rPr>
          <t>Obtain two cost comparisons, choose lowest fare. Attach comparisons to travel voucher.</t>
        </r>
      </text>
    </comment>
    <comment ref="C24" authorId="0" shapeId="0" xr:uid="{00000000-0006-0000-0300-000006000000}">
      <text>
        <r>
          <rPr>
            <b/>
            <sz val="8"/>
            <color indexed="81"/>
            <rFont val="Tahoma"/>
            <family val="2"/>
          </rPr>
          <t>Original Receipts required if over $10.00</t>
        </r>
        <r>
          <rPr>
            <sz val="8"/>
            <color indexed="81"/>
            <rFont val="Tahoma"/>
            <family val="2"/>
          </rPr>
          <t xml:space="preserve">
</t>
        </r>
      </text>
    </comment>
    <comment ref="E24" authorId="0" shapeId="0" xr:uid="{00000000-0006-0000-0300-000007000000}">
      <text>
        <r>
          <rPr>
            <b/>
            <sz val="8"/>
            <color indexed="81"/>
            <rFont val="Tahoma"/>
            <family val="2"/>
          </rPr>
          <t>REIMBURSEMENTS ARE NOT CONSIDERED ADVANCES.  DO A VOUCHER TO BE REIMBURSED FOR A PAID EXPENSE</t>
        </r>
      </text>
    </comment>
    <comment ref="C25" authorId="0" shapeId="0" xr:uid="{00000000-0006-0000-0300-000008000000}">
      <text>
        <r>
          <rPr>
            <b/>
            <sz val="8"/>
            <color indexed="81"/>
            <rFont val="Tahoma"/>
            <family val="2"/>
          </rPr>
          <t xml:space="preserve">If over $100.00 attach an itemized list to permission to travel or list in comment area. </t>
        </r>
        <r>
          <rPr>
            <sz val="8"/>
            <color indexed="81"/>
            <rFont val="Tahoma"/>
            <family val="2"/>
          </rPr>
          <t xml:space="preserve">
</t>
        </r>
      </text>
    </comment>
    <comment ref="C26" authorId="0" shapeId="0" xr:uid="{00000000-0006-0000-0300-000009000000}">
      <text>
        <r>
          <rPr>
            <b/>
            <sz val="8"/>
            <color indexed="81"/>
            <rFont val="Tahoma"/>
            <family val="2"/>
          </rPr>
          <t>Registrations fees can be paid with employees funds or on  the Pcard-not both (attach memo if both fields are used). Identify name of Pcard holder.</t>
        </r>
      </text>
    </comment>
    <comment ref="C27" authorId="1" shapeId="0" xr:uid="{00000000-0006-0000-0300-00000A000000}">
      <text>
        <r>
          <rPr>
            <b/>
            <sz val="8"/>
            <color indexed="81"/>
            <rFont val="Tahoma"/>
            <family val="2"/>
          </rPr>
          <t xml:space="preserve">Must use State Contract Rental Car Providers. See website for list &amp; prices. </t>
        </r>
        <r>
          <rPr>
            <sz val="8"/>
            <color indexed="81"/>
            <rFont val="Tahoma"/>
            <family val="2"/>
          </rPr>
          <t xml:space="preserve">
 </t>
        </r>
      </text>
    </comment>
    <comment ref="C29" authorId="0" shapeId="0" xr:uid="{00000000-0006-0000-0300-00000B000000}">
      <text>
        <r>
          <rPr>
            <b/>
            <sz val="9"/>
            <color indexed="81"/>
            <rFont val="Tahoma"/>
            <family val="2"/>
          </rPr>
          <t>This amount will appear on the travel voucher to show the maximum that should be paid on this trip from all sources.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HP Authorized Customer</author>
  </authors>
  <commentList>
    <comment ref="B47" authorId="0" shapeId="0" xr:uid="{00000000-0006-0000-0500-000001000000}">
      <text>
        <r>
          <rPr>
            <b/>
            <sz val="8"/>
            <color indexed="81"/>
            <rFont val="Tahoma"/>
            <family val="2"/>
          </rPr>
          <t>Provide memo if chartfield info is different than PTT. Signatures required.</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Rayonne J Grant</author>
    <author>Valued Sony Customer</author>
  </authors>
  <commentList>
    <comment ref="D15" authorId="0" shapeId="0" xr:uid="{00000000-0006-0000-0900-000001000000}">
      <text>
        <r>
          <rPr>
            <b/>
            <sz val="10"/>
            <color indexed="81"/>
            <rFont val="Tahoma"/>
            <family val="2"/>
          </rPr>
          <t xml:space="preserve">Please type the complete name of the Company to receive the payment. See "who to make the check payable to" on your registration form. </t>
        </r>
        <r>
          <rPr>
            <sz val="8"/>
            <color indexed="81"/>
            <rFont val="Tahoma"/>
            <family val="2"/>
          </rPr>
          <t xml:space="preserve">
</t>
        </r>
      </text>
    </comment>
    <comment ref="D21" authorId="1" shapeId="0" xr:uid="{00000000-0006-0000-0900-000002000000}">
      <text>
        <r>
          <rPr>
            <b/>
            <sz val="8"/>
            <color indexed="10"/>
            <rFont val="Tahoma"/>
            <family val="2"/>
          </rPr>
          <t>Will expedite the process of getting a W9 - and getting a check processed.</t>
        </r>
      </text>
    </comment>
    <comment ref="D22" authorId="1" shapeId="0" xr:uid="{00000000-0006-0000-0900-000003000000}">
      <text>
        <r>
          <rPr>
            <b/>
            <sz val="8"/>
            <color indexed="10"/>
            <rFont val="Tahoma"/>
            <family val="2"/>
          </rPr>
          <t>Will expedite the process of getting a W9 - and getting a check processed.</t>
        </r>
        <r>
          <rPr>
            <sz val="8"/>
            <color indexed="10"/>
            <rFont val="Tahoma"/>
            <family val="2"/>
          </rPr>
          <t xml:space="preserve">
</t>
        </r>
      </text>
    </comment>
  </commentList>
</comments>
</file>

<file path=xl/sharedStrings.xml><?xml version="1.0" encoding="utf-8"?>
<sst xmlns="http://schemas.openxmlformats.org/spreadsheetml/2006/main" count="627" uniqueCount="436">
  <si>
    <r>
      <t xml:space="preserve">General phrases such as </t>
    </r>
    <r>
      <rPr>
        <b/>
        <i/>
        <sz val="18"/>
        <color indexed="8"/>
        <rFont val="Arial"/>
        <family val="2"/>
      </rPr>
      <t xml:space="preserve">"Entertainment Expenses" </t>
    </r>
    <r>
      <rPr>
        <b/>
        <sz val="18"/>
        <color indexed="8"/>
        <rFont val="Arial"/>
        <family val="2"/>
      </rPr>
      <t xml:space="preserve">and  </t>
    </r>
    <r>
      <rPr>
        <b/>
        <i/>
        <sz val="18"/>
        <color indexed="8"/>
        <rFont val="Arial"/>
        <family val="2"/>
      </rPr>
      <t xml:space="preserve">"Business Lunch" </t>
    </r>
    <r>
      <rPr>
        <b/>
        <sz val="18"/>
        <color indexed="8"/>
        <rFont val="Arial"/>
        <family val="2"/>
      </rPr>
      <t>are not adequate explanations and will be returned, thereby delaying reimbursement.</t>
    </r>
  </si>
  <si>
    <t>REGISTRATION CHECK REQUESTS THAT DO NOT ALLOW 4 WEEKS 
TO PROCESS WILL BE RETURNED TO THE DEPARTMENT.</t>
  </si>
  <si>
    <t xml:space="preserve">Additional Signature (if required):______________________________________________________________________Date:_________________ </t>
  </si>
  <si>
    <t>TR ADV AGMT</t>
  </si>
  <si>
    <t>Travel Advance Agreement (Required for all advances)</t>
  </si>
  <si>
    <r>
      <t>Returned Check Policy</t>
    </r>
    <r>
      <rPr>
        <b/>
        <sz val="12"/>
        <color indexed="8"/>
        <rFont val="Times New Roman"/>
        <family val="1"/>
      </rPr>
      <t xml:space="preserve">
When an employee submits a check to cover an amount due from an advance and the check is returned to USM by the bank because of insufficient funds, the employee will not qualify for future travel advances.
</t>
    </r>
  </si>
  <si>
    <t>IF REQUESTING AN ADVANCE, THIS FORM MUST BE ATTACHED TO THE PERMISSION TO TRAVEL</t>
  </si>
  <si>
    <t>Amount Requested</t>
  </si>
  <si>
    <t>End Date of Trip</t>
  </si>
  <si>
    <r>
      <t>The maximum amount that can be advanced is 80 percent of the estimated cost of the trip less any expenses prepaid or charged to the university (registration fees, airline tickets, hotel deposit).</t>
    </r>
    <r>
      <rPr>
        <b/>
        <sz val="14"/>
        <color indexed="8"/>
        <rFont val="Times New Roman"/>
        <family val="1"/>
      </rPr>
      <t xml:space="preserve">
</t>
    </r>
    <r>
      <rPr>
        <b/>
        <sz val="20"/>
        <color indexed="10"/>
        <rFont val="Times New Roman"/>
        <family val="1"/>
      </rPr>
      <t>The Advances are to be repaid by the employee with the submission of a Travel Voucher.</t>
    </r>
  </si>
  <si>
    <t>This form is password protected.  All information for this form is obtained from information entered on the START HERE page and the PTT page.</t>
  </si>
  <si>
    <t>Date</t>
  </si>
  <si>
    <t>Breakfast</t>
  </si>
  <si>
    <t>Lunch</t>
  </si>
  <si>
    <t>Dinner</t>
  </si>
  <si>
    <t>Lodging</t>
  </si>
  <si>
    <t>TOTAL</t>
  </si>
  <si>
    <t>Did you use a University vehicle?</t>
  </si>
  <si>
    <t>No</t>
  </si>
  <si>
    <t>From</t>
  </si>
  <si>
    <t>To</t>
  </si>
  <si>
    <t>Miles</t>
  </si>
  <si>
    <t xml:space="preserve"> </t>
  </si>
  <si>
    <t>Mode</t>
  </si>
  <si>
    <t>Ticket Amt</t>
  </si>
  <si>
    <t>Item</t>
  </si>
  <si>
    <t>Amount</t>
  </si>
  <si>
    <t>Place Where Expenses Were Incurred</t>
  </si>
  <si>
    <t>Dept Name</t>
  </si>
  <si>
    <t>Phone #</t>
  </si>
  <si>
    <t>Accompanied By:</t>
  </si>
  <si>
    <t>Fund</t>
  </si>
  <si>
    <t>Program</t>
  </si>
  <si>
    <t>Dept ID</t>
  </si>
  <si>
    <t>Expense</t>
  </si>
  <si>
    <t>Proj/Grant</t>
  </si>
  <si>
    <t>Registration Fees</t>
  </si>
  <si>
    <t>http://www.usm.edu/procurement/travel.html</t>
  </si>
  <si>
    <t>Dept Box #</t>
  </si>
  <si>
    <t>E-Mail</t>
  </si>
  <si>
    <t>Meals</t>
  </si>
  <si>
    <t>Name</t>
  </si>
  <si>
    <t>Faculty</t>
  </si>
  <si>
    <t>Staff</t>
  </si>
  <si>
    <t>Airfare</t>
  </si>
  <si>
    <t>Rental Car</t>
  </si>
  <si>
    <t>Bus</t>
  </si>
  <si>
    <t>Train</t>
  </si>
  <si>
    <t>Taxi</t>
  </si>
  <si>
    <t>Other</t>
  </si>
  <si>
    <t>Yes  (or)  No</t>
  </si>
  <si>
    <t>Department Name</t>
  </si>
  <si>
    <t>This workbook will contain all of the forms necessary to get approval and file for reimbursements on a trip.  By combining all forms in one book, it should be easier to keep corresponding records together.  Start a new workbook for each trip.</t>
  </si>
  <si>
    <t>University of Southern Mississippi
Official Permission to Travel and Reimbursement Forms</t>
  </si>
  <si>
    <t>Homer Coffman</t>
  </si>
  <si>
    <t>THE UNIVERSITY OF SOUTHERN MISSISSIPPI</t>
  </si>
  <si>
    <t>Department Box #</t>
  </si>
  <si>
    <t>Hotel Lodging</t>
  </si>
  <si>
    <t>SIGNATURES</t>
  </si>
  <si>
    <t>I acknowledge that I have read and understand the University Travel Policy</t>
  </si>
  <si>
    <t xml:space="preserve">  *Required for Domestic Travel</t>
  </si>
  <si>
    <t>**Required for Foreign, Hawaii, Canada, and Mexico Travel</t>
  </si>
  <si>
    <t>Title of Meeting</t>
  </si>
  <si>
    <t>Ending Date</t>
  </si>
  <si>
    <t>Beginning Date</t>
  </si>
  <si>
    <t>Employee Name</t>
  </si>
  <si>
    <t>Dates of Travel
(include traveling dates)</t>
  </si>
  <si>
    <t>UG Student</t>
  </si>
  <si>
    <t>Grad Student</t>
  </si>
  <si>
    <t>Principal Investigator</t>
  </si>
  <si>
    <t>Faculty, Staff, PI, Student</t>
  </si>
  <si>
    <t>Title of Meeting:</t>
  </si>
  <si>
    <t>Purpose of trip:</t>
  </si>
  <si>
    <t>Print signature name =&gt;</t>
  </si>
  <si>
    <t>USM Travel Coordinator                                                            Date Signed</t>
  </si>
  <si>
    <t>PTT</t>
  </si>
  <si>
    <t>TV</t>
  </si>
  <si>
    <t>Travel Voucher</t>
  </si>
  <si>
    <t>MTM</t>
  </si>
  <si>
    <t>Multi Trip Mileage</t>
  </si>
  <si>
    <t>BREF</t>
  </si>
  <si>
    <t>CHARTFIELD:</t>
  </si>
  <si>
    <t>*Chair or Next Higher Expenditure Authority                            Date Signed</t>
  </si>
  <si>
    <t>Signature of Traveler                                                                 Date Signed</t>
  </si>
  <si>
    <t>**Vice President                                                                 Date Signed</t>
  </si>
  <si>
    <t>**President                                                                         Date Signed</t>
  </si>
  <si>
    <t>Total Meals &amp; Lodging</t>
  </si>
  <si>
    <t>Total Travel By Personal Vehicle</t>
  </si>
  <si>
    <t>Total Travel By Public Carrier</t>
  </si>
  <si>
    <t>Total Other Expenses</t>
  </si>
  <si>
    <t>Voucher No.</t>
  </si>
  <si>
    <t>Tab Legend for Different Forms</t>
  </si>
  <si>
    <r>
      <t>Fund</t>
    </r>
    <r>
      <rPr>
        <sz val="7"/>
        <color indexed="8"/>
        <rFont val="Arial"/>
        <family val="2"/>
      </rPr>
      <t xml:space="preserve"> (5 digits)</t>
    </r>
  </si>
  <si>
    <r>
      <t>Dept ID</t>
    </r>
    <r>
      <rPr>
        <sz val="7"/>
        <color indexed="8"/>
        <rFont val="Arial"/>
        <family val="2"/>
      </rPr>
      <t xml:space="preserve"> (6 digits)</t>
    </r>
  </si>
  <si>
    <r>
      <t>Program</t>
    </r>
    <r>
      <rPr>
        <sz val="7"/>
        <color indexed="8"/>
        <rFont val="Arial"/>
        <family val="2"/>
      </rPr>
      <t xml:space="preserve"> (5 digits)</t>
    </r>
  </si>
  <si>
    <t>Project /Grant</t>
  </si>
  <si>
    <t>Person submitting</t>
  </si>
  <si>
    <t>Submitter</t>
  </si>
  <si>
    <t>University Classification</t>
  </si>
  <si>
    <t>Telephone (USM Business Only)</t>
  </si>
  <si>
    <t>Permission to Travel (All Conf, Conventions, Associations, and Meetings)</t>
  </si>
  <si>
    <t>USE:   (RT) Roundtrip     (OW) One Way</t>
  </si>
  <si>
    <t>USM Empl ID</t>
  </si>
  <si>
    <t>Permission to Travel</t>
  </si>
  <si>
    <t>Proceed to the tab called "Start Here" if you are ready to continue</t>
  </si>
  <si>
    <t xml:space="preserve">Taxi/Shuttle/Limousine - from airport </t>
  </si>
  <si>
    <t>Taxi/Shuttle/Limousine - to airport</t>
  </si>
  <si>
    <t xml:space="preserve">Motel room internet Charges </t>
  </si>
  <si>
    <t>TYPE signature name here =&gt;</t>
  </si>
  <si>
    <t>To (City, State)</t>
  </si>
  <si>
    <t>From (City, State)</t>
  </si>
  <si>
    <t xml:space="preserve">From - City, State </t>
  </si>
  <si>
    <t>To - City, State</t>
  </si>
  <si>
    <t>CHARTFIELD INFO</t>
  </si>
  <si>
    <t>Tolls</t>
  </si>
  <si>
    <t>Parking</t>
  </si>
  <si>
    <t>Tips (baggage handling-$1 per bag)</t>
  </si>
  <si>
    <t>Business Related Expense Form  (Entertainment)</t>
  </si>
  <si>
    <r>
      <t>*Contracts &amp; Grants Accounting</t>
    </r>
    <r>
      <rPr>
        <sz val="9"/>
        <color indexed="8"/>
        <rFont val="Times New Roman"/>
        <family val="1"/>
      </rPr>
      <t xml:space="preserve">  (if restricted funds are expended) </t>
    </r>
    <r>
      <rPr>
        <b/>
        <sz val="12"/>
        <color indexed="8"/>
        <rFont val="Times New Roman"/>
        <family val="1"/>
      </rPr>
      <t xml:space="preserve"> Date Signed
</t>
    </r>
    <r>
      <rPr>
        <b/>
        <sz val="10"/>
        <color indexed="8"/>
        <rFont val="Times New Roman"/>
        <family val="1"/>
      </rPr>
      <t xml:space="preserve">      </t>
    </r>
  </si>
  <si>
    <t>PROCESSED BY:</t>
  </si>
  <si>
    <t>VOUCHER DATE</t>
  </si>
  <si>
    <t>VOUCHER NUMBER</t>
  </si>
  <si>
    <t>AMOUNT</t>
  </si>
  <si>
    <t>ACCOUNTING USE ONLY</t>
  </si>
  <si>
    <t xml:space="preserve">TOTAL </t>
  </si>
  <si>
    <t>ADDRESS TO WHICH CHECK SHOULD BE SENT</t>
  </si>
  <si>
    <t>VENDOR ID</t>
  </si>
  <si>
    <t>DO NOT ABBREVIATE THE NAME OF THE VENDOR</t>
  </si>
  <si>
    <t>DEPARTMENT NAME</t>
  </si>
  <si>
    <t>VENDOR</t>
  </si>
  <si>
    <t>REGISTRATION CHECK REQUEST</t>
  </si>
  <si>
    <t>NAME</t>
  </si>
  <si>
    <t>PERSON COMPLETING FORM</t>
  </si>
  <si>
    <t>REG-CK</t>
  </si>
  <si>
    <t>Registration Check Request</t>
  </si>
  <si>
    <t>By starting a new workbook for each trip, you will have the most current form reflecting updates in policies as well as rates for mileage.</t>
  </si>
  <si>
    <t>A COPY OF THE PERMISSION TO TRAVEL MUST BE ATTACHED FOR ALL INDIVIDUALS REQUESTING REGISTRATION PAYMENTS</t>
  </si>
  <si>
    <t>DEPT BOX</t>
  </si>
  <si>
    <t>TELEPHONE # OF VENDOR</t>
  </si>
  <si>
    <t>FAX # OF VENDOR</t>
  </si>
  <si>
    <t xml:space="preserve">E-MAIL </t>
  </si>
  <si>
    <t>PHONE #</t>
  </si>
  <si>
    <t>A COPY OF THE PERMISSION TO TRAVEL MUST BE ATTACHED FOR ALL INDIVIDUALS 
REQUESTING REGISTRATION PAYMENTS</t>
  </si>
  <si>
    <t>REGISTRATION DUE DATE</t>
  </si>
  <si>
    <t xml:space="preserve">If the registration is due before </t>
  </si>
  <si>
    <t xml:space="preserve">                        for the check to be processed.  This will allow for required signatures, setting up the vendor and processing the check.</t>
  </si>
  <si>
    <t>Select an expense from drop down box</t>
  </si>
  <si>
    <t xml:space="preserve">This form must be completed when business entertainment expense has been incurred for the University.  </t>
  </si>
  <si>
    <t>USM Empl #</t>
  </si>
  <si>
    <t>Location</t>
  </si>
  <si>
    <t xml:space="preserve">yes   </t>
  </si>
  <si>
    <t>Registration Fee</t>
  </si>
  <si>
    <t>EMPLOYEE NAME(S)</t>
  </si>
  <si>
    <t>Use drop down box to select your University Standing</t>
  </si>
  <si>
    <t>AMOUNT TO BE REIMBURSED</t>
  </si>
  <si>
    <t>AMOUNT DUE USM</t>
  </si>
  <si>
    <t>(If required - send to 5157)</t>
  </si>
  <si>
    <t>REQUIRED FOR REPORTING TO IHL</t>
  </si>
  <si>
    <t>Banquet Fee (receipt required)</t>
  </si>
  <si>
    <t>MUST HAVE SIGNATURE AUTHORITY FOR ALL BUDGET STRINGS USED!</t>
  </si>
  <si>
    <t>IT IS THE EMPLOYEES RESPONSIBILITY TO OBTAIN THE SIGNATURES</t>
  </si>
  <si>
    <t>Taxi/Shuttle/Limousine  - Reference  Where</t>
  </si>
  <si>
    <t>MUST INITIAL OR 
IT WILL BE SENT BACK</t>
  </si>
  <si>
    <t>DO NOT SEND THIS PAGE TO TRAVEL - KEEP FOR YOUR RECORDS</t>
  </si>
  <si>
    <t>CITY AND STATE 
REQUIRED FOR REPORTING TO IHL</t>
  </si>
  <si>
    <t>Observation</t>
  </si>
  <si>
    <t>Recruitment</t>
  </si>
  <si>
    <t>Training</t>
  </si>
  <si>
    <t>Other (Attach a memo to explain)</t>
  </si>
  <si>
    <t>CHECK WITH DEPARTMENT HEAD TO SEE IF A MEMO IS REQUIRED FOR MORE INFORMATION ON PURPOSE OF TRIP.</t>
  </si>
  <si>
    <t>Select a purpose from drop down box</t>
  </si>
  <si>
    <t>Travel Voucher (To be Reimbursed before and after trip)</t>
  </si>
  <si>
    <t>Registration Check Request (For Univ to cut a check to the vendor)</t>
  </si>
  <si>
    <t>Research and Teaching</t>
  </si>
  <si>
    <t xml:space="preserve">Rental Car - original receipt   (NOT PCARD) </t>
  </si>
  <si>
    <t xml:space="preserve">http://www.usm.edu/procurement/travelmeals.html </t>
  </si>
  <si>
    <r>
      <t>A COPY OF THE PERMISSION TO TRAVEL MUST BE ATTACHED</t>
    </r>
    <r>
      <rPr>
        <u/>
        <sz val="14"/>
        <color indexed="10"/>
        <rFont val="Arial"/>
        <family val="2"/>
      </rPr>
      <t xml:space="preserve"> FOR ALL INDIVIDUALS </t>
    </r>
    <r>
      <rPr>
        <sz val="14"/>
        <color indexed="10"/>
        <rFont val="Arial"/>
        <family val="2"/>
      </rPr>
      <t xml:space="preserve">
REQUESTING REGISTRATION PAYMENTS</t>
    </r>
  </si>
  <si>
    <t>Rtl Car Fuel-org receipt+Rental receipt</t>
  </si>
  <si>
    <t xml:space="preserve">Personal Vehicle Fuel (org receipt)No mileage </t>
  </si>
  <si>
    <t xml:space="preserve">SS# </t>
  </si>
  <si>
    <t>Travel Advance Agreement</t>
  </si>
  <si>
    <t>NO</t>
  </si>
  <si>
    <t>YES</t>
  </si>
  <si>
    <t>MAX AMOUNT ALLOWED</t>
  </si>
  <si>
    <t>Name, title, relationship to program</t>
  </si>
  <si>
    <t>MUST BE ATTACHED TO THE EMPLOYEE REIMBURSEMENT VOUCHER OR
 IF THERE IS TRAVEL INVOLVED ATTACH TO THE TRAVEL VOUCHER</t>
  </si>
  <si>
    <t>Approved By (Signature Authority)</t>
  </si>
  <si>
    <t xml:space="preserve">PROJECT/         GRANT
</t>
  </si>
  <si>
    <t xml:space="preserve">PROGRAM
</t>
  </si>
  <si>
    <t xml:space="preserve">FUND
</t>
  </si>
  <si>
    <t>Special Instructions/Notes:                (If blank, check will be mailed to address provided with the registration forms provided. )</t>
  </si>
  <si>
    <r>
      <t xml:space="preserve">we cannot guarantee that the check will arrive in time.  </t>
    </r>
    <r>
      <rPr>
        <b/>
        <u/>
        <sz val="12"/>
        <rFont val="Times New Roman"/>
        <family val="1"/>
      </rPr>
      <t>You need to allow 4 weeks</t>
    </r>
  </si>
  <si>
    <t>DESCRIPTION (IDENTIFY WHAT IS TO BE PAID, FOR WHO &amp; HOW MUCH?)</t>
  </si>
  <si>
    <t>Account Code</t>
  </si>
  <si>
    <t>Reclass No.</t>
  </si>
  <si>
    <t>(Required to determine Travel Voucher Due Date)</t>
  </si>
  <si>
    <t>Travel Date</t>
  </si>
  <si>
    <r>
      <t xml:space="preserve"> I have read the above policy regarding Travel Advances and by signing below I understand any part of the advance  that I receive today  that is still outstanding </t>
    </r>
    <r>
      <rPr>
        <b/>
        <sz val="12"/>
        <color indexed="10"/>
        <rFont val="Arial"/>
        <family val="2"/>
      </rPr>
      <t>15 days</t>
    </r>
    <r>
      <rPr>
        <b/>
        <sz val="12"/>
        <color indexed="8"/>
        <rFont val="Arial"/>
        <family val="2"/>
      </rPr>
      <t xml:space="preserve"> from the end date of this trip will be payroll deducted, not to exceed one-half of my net pay, at the next available pay period.  If payroll deducted, I understand that I will be ineligible for future advances. 
Signature:______________________________________________________________________Date:_________________ 
</t>
    </r>
  </si>
  <si>
    <r>
      <t xml:space="preserve">Purpose of trip:
</t>
    </r>
    <r>
      <rPr>
        <b/>
        <sz val="12"/>
        <color indexed="10"/>
        <rFont val="Times New Roman"/>
        <family val="1"/>
      </rPr>
      <t>REQUIRED BY STATE</t>
    </r>
  </si>
  <si>
    <t>Select University Standing</t>
  </si>
  <si>
    <t>CHARTFIELD 1</t>
  </si>
  <si>
    <t>CHARTFIELD 2</t>
  </si>
  <si>
    <t>TODAYS DATE</t>
  </si>
  <si>
    <t>LIST ALL ATTENDEES BELOW ON FORM</t>
  </si>
  <si>
    <t xml:space="preserve">DEPT ID
</t>
  </si>
  <si>
    <t>Campus Phone #</t>
  </si>
  <si>
    <t xml:space="preserve">Business Meeting - Not an organized meeting, no Permission to Travel required </t>
  </si>
  <si>
    <t xml:space="preserve">Business Meeting - Organized meeting, Permission to Travel required </t>
  </si>
  <si>
    <t>Seminar - Permission to Travel required</t>
  </si>
  <si>
    <t>Workshop - Permission to Travel required</t>
  </si>
  <si>
    <t xml:space="preserve">Performance </t>
  </si>
  <si>
    <t>Presentation - Organized meeting - Attach hotel &amp; room rate info to the Permission to Travel.</t>
  </si>
  <si>
    <t xml:space="preserve">Presentation - Not an organized meeting, no Permission to Travel required </t>
  </si>
  <si>
    <t>Purpose of Travel (REQUIRED)</t>
  </si>
  <si>
    <t>1. MEALS AND LODGING</t>
  </si>
  <si>
    <t xml:space="preserve">2.TRAVEL BY PERSONAL VEHICLE </t>
  </si>
  <si>
    <t>3.TRAVEL BY PUBLIC CARRIER (Mode = Airfare, Bus, Train, etc)</t>
  </si>
  <si>
    <t>TOTAL MTM PAGE</t>
  </si>
  <si>
    <t xml:space="preserve">YOU CANNOT BE REIMBURSE FOR AN EXPENSE YOU DID NOT PAY FOR.   ONLY THE EMPLOYEE THAT PAID CAN BE REIMBURSED FOR EXPENSES IN THEIR NAME. </t>
  </si>
  <si>
    <t xml:space="preserve">Mileage reimbursement for driving a University Vehicle cannot be claimed. </t>
  </si>
  <si>
    <t>Use Rand-McNally mileage calculator link to determine mileage</t>
  </si>
  <si>
    <t>NO=You do not have a University Vehicle for use. Current Personal car rate is used.</t>
  </si>
  <si>
    <t>Did you have a working University vehicle available for use on this trip, but chose to drive your personal car?</t>
  </si>
  <si>
    <t>Enter Data to the right --&gt;&gt;</t>
  </si>
  <si>
    <t>Multi Trip Mileage (Overflow page, driving to lots of different locations)</t>
  </si>
  <si>
    <t>SS# IS REQUIRED TO SET YOU UP IN FINANCIAL SYSTEM FOR PAYMENT</t>
  </si>
  <si>
    <t>A W9 FORM REQUIRED FOR UNDERGRADUATE AND GRADUATE STUDENTS</t>
  </si>
  <si>
    <t>6) **Vice President/Provost                                                      Date</t>
  </si>
  <si>
    <t>7) **President/or Designee                                                       Date</t>
  </si>
  <si>
    <t xml:space="preserve">Campus  E-Mail </t>
  </si>
  <si>
    <t>YOUR ADVANCE DEADLINE :</t>
  </si>
  <si>
    <t>UNIVERSITY OF SOUTHERN MISSISSIPPI</t>
  </si>
  <si>
    <t>*Lodging required for meal reimbursements- DO NOT LEAVE BLANK</t>
  </si>
  <si>
    <t>(reimbursements are not considered advances)</t>
  </si>
  <si>
    <t>Total  Travel By Public Carrier</t>
  </si>
  <si>
    <r>
      <t xml:space="preserve">Note: for additional mileage, use tab </t>
    </r>
    <r>
      <rPr>
        <b/>
        <u/>
        <sz val="10"/>
        <color indexed="8"/>
        <rFont val="Times New Roman"/>
        <family val="1"/>
      </rPr>
      <t>Multi Trip Mileage</t>
    </r>
  </si>
  <si>
    <r>
      <t xml:space="preserve">Permission to Travel  Filed  </t>
    </r>
    <r>
      <rPr>
        <sz val="8"/>
        <color indexed="8"/>
        <rFont val="Arial"/>
        <family val="2"/>
      </rPr>
      <t>(if yes, attach copy)</t>
    </r>
  </si>
  <si>
    <t>Airline Luggage Fee (receipt required)</t>
  </si>
  <si>
    <t>Banquet Fee(receipt required)deduct fr perdiem</t>
  </si>
  <si>
    <t>Yes or No</t>
  </si>
  <si>
    <t>ADDITIONAL TRAVEL BY PERSONAL VEHICLE</t>
  </si>
  <si>
    <t>ENTER THE TOTAL</t>
  </si>
  <si>
    <r>
      <t xml:space="preserve">3.  A list of all persons in attendance, </t>
    </r>
    <r>
      <rPr>
        <b/>
        <i/>
        <u/>
        <sz val="14"/>
        <color indexed="10"/>
        <rFont val="Times New Roman"/>
        <family val="1"/>
      </rPr>
      <t xml:space="preserve">including their relationship to the program to be benefited </t>
    </r>
    <r>
      <rPr>
        <b/>
        <i/>
        <sz val="14"/>
        <color indexed="10"/>
        <rFont val="Times New Roman"/>
        <family val="1"/>
      </rPr>
      <t>as well as any other relevant details. (Identify any additional employee's next to their name).</t>
    </r>
  </si>
  <si>
    <t>Yes (or)No</t>
  </si>
  <si>
    <t>Yes</t>
  </si>
  <si>
    <t xml:space="preserve">Will the other USM Employees file a travel voucher requesting perdiem for the same trip? </t>
  </si>
  <si>
    <r>
      <t xml:space="preserve">Attach all </t>
    </r>
    <r>
      <rPr>
        <b/>
        <u/>
        <sz val="16"/>
        <color indexed="8"/>
        <rFont val="Arial Narrow"/>
        <family val="2"/>
      </rPr>
      <t xml:space="preserve">original itemized receipts </t>
    </r>
    <r>
      <rPr>
        <b/>
        <sz val="16"/>
        <color indexed="8"/>
        <rFont val="Arial Narrow"/>
        <family val="2"/>
      </rPr>
      <t>to this form and attach to a Travel Voucher or Employee Reimbursement Voucher</t>
    </r>
  </si>
  <si>
    <t xml:space="preserve">http://www.randmcnally.com/mileage-calculator.do </t>
  </si>
  <si>
    <t>Registration Fees (NOT PCARD)</t>
  </si>
  <si>
    <t xml:space="preserve">Other Expenses (attach note) </t>
  </si>
  <si>
    <t>Private Vehicle Mileage</t>
  </si>
  <si>
    <t>ADVANCE REQUEST</t>
  </si>
  <si>
    <t>Fuel, Taxi, Shuttle</t>
  </si>
  <si>
    <t>Max allowed is 80%</t>
  </si>
  <si>
    <t xml:space="preserve">Motel room Internet Charges </t>
  </si>
  <si>
    <t>Departure</t>
  </si>
  <si>
    <t>Arrival</t>
  </si>
  <si>
    <t>ATTACH CHECK AND SUBMIT TO TRAVEL OFFICE</t>
  </si>
  <si>
    <t>Employee Phone Number</t>
  </si>
  <si>
    <t>Employee's E-Mail</t>
  </si>
  <si>
    <t>Generated on :</t>
  </si>
  <si>
    <t xml:space="preserve">Name of Submitter: </t>
  </si>
  <si>
    <t>Rtl Car Fuel (org Receipt and Rental Receipt)</t>
  </si>
  <si>
    <t>THE FOLLOWING INFORMATION IS REQUIRED BY THE STATE OF MS .
FORM WILL BE RETURNED IF NOT COMPLETED.</t>
  </si>
  <si>
    <t xml:space="preserve"> Name must match Payroll Employee ID (No nicknames)</t>
  </si>
  <si>
    <t>Advance OI Number</t>
  </si>
  <si>
    <t>Advance Account Code</t>
  </si>
  <si>
    <t>AdvanceVoucher Number</t>
  </si>
  <si>
    <t>Date Processed</t>
  </si>
  <si>
    <t>ENTER GRAND TOTAL AT BOTTOM OF FORM</t>
  </si>
  <si>
    <t>1. List  Date, Time, Place of Entertainment and Bill Amount.(Itemize - do not combine)</t>
  </si>
  <si>
    <t xml:space="preserve">&lt;&lt;&lt;Enter the name of the Pcard holders name on the PTT. </t>
  </si>
  <si>
    <r>
      <rPr>
        <b/>
        <sz val="14"/>
        <color indexed="10"/>
        <rFont val="Arial"/>
        <family val="2"/>
      </rPr>
      <t xml:space="preserve">Registration fees are paid by the traveling employee.  </t>
    </r>
    <r>
      <rPr>
        <sz val="14"/>
        <color indexed="10"/>
        <rFont val="Arial"/>
        <family val="2"/>
      </rPr>
      <t xml:space="preserve">
</t>
    </r>
    <r>
      <rPr>
        <b/>
        <u/>
        <sz val="14"/>
        <color indexed="10"/>
        <rFont val="Arial"/>
        <family val="2"/>
      </rPr>
      <t>EXCEPTIONS</t>
    </r>
    <r>
      <rPr>
        <sz val="14"/>
        <color indexed="10"/>
        <rFont val="Arial"/>
        <family val="2"/>
      </rPr>
      <t xml:space="preserve">
1. </t>
    </r>
    <r>
      <rPr>
        <sz val="12"/>
        <color indexed="10"/>
        <rFont val="Arial"/>
        <family val="2"/>
      </rPr>
      <t xml:space="preserve">Is this registration for a Group (4 or more employees)?  </t>
    </r>
    <r>
      <rPr>
        <sz val="12"/>
        <rFont val="Arial"/>
        <family val="2"/>
      </rPr>
      <t>If yes, complete form.  If no, employee needs to pay</t>
    </r>
    <r>
      <rPr>
        <sz val="12"/>
        <color indexed="10"/>
        <rFont val="Arial"/>
        <family val="2"/>
      </rPr>
      <t xml:space="preserve">.
2. Is this registration over $750.00?  </t>
    </r>
    <r>
      <rPr>
        <sz val="12"/>
        <rFont val="Arial"/>
        <family val="2"/>
      </rPr>
      <t>If yes, complete form.  If no, employee needs to pay.</t>
    </r>
    <r>
      <rPr>
        <sz val="12"/>
        <color indexed="10"/>
        <rFont val="Arial"/>
        <family val="2"/>
      </rPr>
      <t xml:space="preserve">
Is the PCard either not accepted or not available as an option, and you do not meet #1 &amp; #2 above? </t>
    </r>
    <r>
      <rPr>
        <sz val="12"/>
        <rFont val="Arial"/>
        <family val="2"/>
      </rPr>
      <t>The employee can pay via personal credit card and be reimbursed immediately by completing a travel voucher and attaching proof of payment.</t>
    </r>
  </si>
  <si>
    <r>
      <t xml:space="preserve">Advances will not be issued to USM employees.
</t>
    </r>
    <r>
      <rPr>
        <b/>
        <u/>
        <sz val="13"/>
        <color indexed="10"/>
        <rFont val="Arial"/>
        <family val="2"/>
      </rPr>
      <t>EXCEPTIONS:</t>
    </r>
    <r>
      <rPr>
        <b/>
        <sz val="13"/>
        <color indexed="10"/>
        <rFont val="Arial"/>
        <family val="2"/>
      </rPr>
      <t xml:space="preserve">
&gt;&gt;International travel
&gt;&gt;Graduate or undergraduate student travel
&gt;&gt;Travel by team or large group </t>
    </r>
    <r>
      <rPr>
        <b/>
        <i/>
        <sz val="13"/>
        <rFont val="Arial"/>
        <family val="2"/>
      </rPr>
      <t xml:space="preserve">(One faculty or staff member traveling with undergraduate students.  A list of the students must 
     be attached to the Permission to Travel)
</t>
    </r>
    <r>
      <rPr>
        <b/>
        <i/>
        <sz val="13"/>
        <color indexed="10"/>
        <rFont val="Arial"/>
        <family val="2"/>
      </rPr>
      <t>&gt;&gt;</t>
    </r>
    <r>
      <rPr>
        <b/>
        <sz val="13"/>
        <color indexed="10"/>
        <rFont val="Arial"/>
        <family val="2"/>
      </rPr>
      <t xml:space="preserve">When the advance is serving to fund programs or research start-up operations, and is approved by the 
     Dean, VP, Associate Dean or Senior Financial Officer.
</t>
    </r>
    <r>
      <rPr>
        <b/>
        <i/>
        <sz val="13"/>
        <rFont val="Arial"/>
        <family val="2"/>
      </rPr>
      <t xml:space="preserve">
</t>
    </r>
    <r>
      <rPr>
        <b/>
        <sz val="13"/>
        <color indexed="10"/>
        <rFont val="Arial"/>
        <family val="2"/>
      </rPr>
      <t xml:space="preserve">If you answer yes to any of the above, complete the form, obtain required signatures and submit to travel </t>
    </r>
    <r>
      <rPr>
        <b/>
        <i/>
        <u/>
        <sz val="13"/>
        <color indexed="10"/>
        <rFont val="Arial"/>
        <family val="2"/>
      </rPr>
      <t>3 weeks prior to your departure date.</t>
    </r>
    <r>
      <rPr>
        <b/>
        <i/>
        <sz val="13"/>
        <rFont val="Arial"/>
        <family val="2"/>
      </rPr>
      <t xml:space="preserve">
</t>
    </r>
  </si>
  <si>
    <t>FAQ</t>
  </si>
  <si>
    <t>START HERE</t>
  </si>
  <si>
    <t>Main info that auto-populate all the other tabs</t>
  </si>
  <si>
    <t>TV pg2</t>
  </si>
  <si>
    <t>TV pg 1</t>
  </si>
  <si>
    <t xml:space="preserve">This workbook will contain all of the forms necessary to get approval and file for reimbursements on a trip.  By combining all forms in one book, it should be easier to keep corresponding records together.  </t>
  </si>
  <si>
    <t>The information entered on the "Start Here" page will be used to auto-populate each of the forms in this workbook.
This will save data entry time.</t>
  </si>
  <si>
    <t>PCARD INSTRUCTIONS</t>
  </si>
  <si>
    <t>How to use the PCard to charge your Registration Fees</t>
  </si>
  <si>
    <t>Overflow Voucher (when you run out of space on TVpg1)</t>
  </si>
  <si>
    <t>Business Related Expense Form (Entertainment)</t>
  </si>
  <si>
    <t>Instructions and Information for completing forms properly</t>
  </si>
  <si>
    <t>Description/Breakdown/Location of Expense</t>
  </si>
  <si>
    <t xml:space="preserve">I do solemnly affirm that the amounts scheduled above are just and true in all respects and were expended for The University of Southern Mississippi's purposes. Any refund or credit for cancelled travel should be returned to the University or applied towards future travel. </t>
  </si>
  <si>
    <t>Requested By (Traveler) Signature</t>
  </si>
  <si>
    <t>Signature</t>
  </si>
  <si>
    <t>Sponsored Prog Adm Signature</t>
  </si>
  <si>
    <t xml:space="preserve">ACCOUNT       </t>
  </si>
  <si>
    <r>
      <t xml:space="preserve">If a W-9 is not attached the </t>
    </r>
    <r>
      <rPr>
        <b/>
        <i/>
        <u/>
        <sz val="12"/>
        <rFont val="Times New Roman"/>
        <family val="1"/>
      </rPr>
      <t>Telephone Number</t>
    </r>
    <r>
      <rPr>
        <b/>
        <u/>
        <sz val="12"/>
        <rFont val="Times New Roman"/>
        <family val="1"/>
      </rPr>
      <t xml:space="preserve"> and </t>
    </r>
    <r>
      <rPr>
        <b/>
        <i/>
        <u/>
        <sz val="12"/>
        <rFont val="Times New Roman"/>
        <family val="1"/>
      </rPr>
      <t xml:space="preserve">Fax Number </t>
    </r>
    <r>
      <rPr>
        <b/>
        <u/>
        <sz val="12"/>
        <rFont val="Times New Roman"/>
        <family val="1"/>
      </rPr>
      <t>are required.  Payment cannot be made until a W-9 has been received.</t>
    </r>
  </si>
  <si>
    <t xml:space="preserve">Is the Permission to Travel attached for all Fac/Staff/GA requesting fees paid?    </t>
  </si>
  <si>
    <t xml:space="preserve">Yes  </t>
  </si>
  <si>
    <t xml:space="preserve">No   </t>
  </si>
  <si>
    <t>Select</t>
  </si>
  <si>
    <t>Voucher Deadline (to avoid payroll deduction)</t>
  </si>
  <si>
    <t>Notification Dates</t>
  </si>
  <si>
    <t>Effective Pay period &amp; Amount(s)</t>
  </si>
  <si>
    <t>Travelers Signature Authority</t>
  </si>
  <si>
    <t>Payroll Deduction Schedule Date</t>
  </si>
  <si>
    <t xml:space="preserve">Travel &amp; Payroll Use Only: </t>
  </si>
  <si>
    <t>YES or NO</t>
  </si>
  <si>
    <t xml:space="preserve">Yes (attach employees  PTT's)   </t>
  </si>
  <si>
    <t>Travel Office Use only</t>
  </si>
  <si>
    <t xml:space="preserve">If you have any additional information about this trip that the travel office should know, you can type it into the comment area below the signatures.  </t>
  </si>
  <si>
    <t>USM Empl ID (See paycheck)</t>
  </si>
  <si>
    <r>
      <t>(FIRST PYMT ONLY)</t>
    </r>
    <r>
      <rPr>
        <b/>
        <sz val="11"/>
        <color indexed="8"/>
        <rFont val="Arial"/>
        <family val="2"/>
      </rPr>
      <t xml:space="preserve"> SS#</t>
    </r>
  </si>
  <si>
    <t>Dept Mail Box #</t>
  </si>
  <si>
    <t>Campus E-Mail Address</t>
  </si>
  <si>
    <t>Campus Dept. Phone #</t>
  </si>
  <si>
    <t>Employee completing form for traveler</t>
  </si>
  <si>
    <t>E-Mail employee completing form for traveler</t>
  </si>
  <si>
    <t>Phone # employee completing form for traveler</t>
  </si>
  <si>
    <t>Please read prior to completing this form</t>
  </si>
  <si>
    <t xml:space="preserve">Memo required if dates exceed conference/workshop official dates. </t>
  </si>
  <si>
    <t>AMT  FROM CHARTFIELD 1</t>
  </si>
  <si>
    <t>AMT FROM CHARTFIELD 2</t>
  </si>
  <si>
    <t>5) Travel Coordinator                                                                 Date</t>
  </si>
  <si>
    <t xml:space="preserve">  *Required for Domestic Travel;   **Next Higher Signature, No Employee can approve their own travel.</t>
  </si>
  <si>
    <t>Exception Advances require a Travel Advance Agreement completed and attached to the Permission to Travel.</t>
  </si>
  <si>
    <t>*Additional Approval (If Applicable)                                            Date</t>
  </si>
  <si>
    <t>Advance on PTT</t>
  </si>
  <si>
    <t>Total All Expenses</t>
  </si>
  <si>
    <t>Total this page</t>
  </si>
  <si>
    <t>Total TVpg2</t>
  </si>
  <si>
    <t>Total MTM</t>
  </si>
  <si>
    <t>Total BREF</t>
  </si>
  <si>
    <t>*By signing, I certify that the above claim is correct, that no part has been paid, that the above expenses were directly related to University business, that I have made payment and I will not be reimbursed from another source.  I also understand that the University will direct deposit this reimbursement into the bank and account number I have listed with Human Resources (exceptions noted on the Travel website).</t>
  </si>
  <si>
    <t>Registration Fee (NOT ON PCARD)</t>
  </si>
  <si>
    <t>In compliance with Section 25-3-45 Mississippi Code 1972, request is made for authorization to attend the following convention, association, or meeting.</t>
  </si>
  <si>
    <t xml:space="preserve">This information does not print on the PTT only on the Travel Voucher. If this is group travel, also select group on the PTT. </t>
  </si>
  <si>
    <t>Signed Permission to Travel attached?</t>
  </si>
  <si>
    <t>SELECT YES OR NO if a PTT is required</t>
  </si>
  <si>
    <t>If Yes, attach a copy of your signed Permission to Travel</t>
  </si>
  <si>
    <t>AMOUNT REQUESTED</t>
  </si>
  <si>
    <r>
      <rPr>
        <b/>
        <sz val="12"/>
        <rFont val="Times New Roman"/>
        <family val="1"/>
      </rPr>
      <t>Advances must fit exception criteria (see policy)</t>
    </r>
    <r>
      <rPr>
        <sz val="12"/>
        <rFont val="Times New Roman"/>
        <family val="1"/>
      </rPr>
      <t xml:space="preserve"> If so, the Travel Advance Agreement must be completed and attached to the Permission to Travel.  Your exception must also be attached to PTT. </t>
    </r>
  </si>
  <si>
    <t>MUST HAVE SIGNATURE AUTHORITY SIGN FOR ALL BUDGET STRINGS USED!</t>
  </si>
  <si>
    <t>Location of Meeting/Event</t>
  </si>
  <si>
    <r>
      <rPr>
        <b/>
        <sz val="12"/>
        <color rgb="FFFF0000"/>
        <rFont val="Times New Roman"/>
        <family val="1"/>
      </rPr>
      <t xml:space="preserve">Brief </t>
    </r>
    <r>
      <rPr>
        <b/>
        <sz val="12"/>
        <color indexed="8"/>
        <rFont val="Times New Roman"/>
        <family val="1"/>
      </rPr>
      <t>Title of Meeting/Event
(Do not abbreviate)</t>
    </r>
  </si>
  <si>
    <t>To - City, State (roundtrip=RT)</t>
  </si>
  <si>
    <t>Max Payment on PTT</t>
  </si>
  <si>
    <r>
      <rPr>
        <b/>
        <sz val="12"/>
        <color theme="1"/>
        <rFont val="Times New Roman"/>
        <family val="1"/>
      </rPr>
      <t>IDENTIFY WHERE YOU STAYED TO CLAIM MEALS</t>
    </r>
    <r>
      <rPr>
        <sz val="10"/>
        <rFont val="Times New Roman"/>
        <family val="1"/>
      </rPr>
      <t xml:space="preserve">                                                                         </t>
    </r>
    <r>
      <rPr>
        <u/>
        <sz val="10"/>
        <rFont val="Times New Roman"/>
        <family val="1"/>
      </rPr>
      <t>Situations that may require an adjustment to pre-diem may include the following:</t>
    </r>
    <r>
      <rPr>
        <sz val="10"/>
        <rFont val="Times New Roman"/>
        <family val="1"/>
      </rPr>
      <t xml:space="preserve">
*Meals furnished as part of BREF
*Meals are included in the registration fee or by the conference </t>
    </r>
  </si>
  <si>
    <t>Created on:</t>
  </si>
  <si>
    <r>
      <t xml:space="preserve">2.  Detailed statement of </t>
    </r>
    <r>
      <rPr>
        <b/>
        <u/>
        <sz val="12"/>
        <color indexed="8"/>
        <rFont val="Times New Roman"/>
        <family val="1"/>
      </rPr>
      <t>purpose for the expense</t>
    </r>
    <r>
      <rPr>
        <b/>
        <sz val="12"/>
        <color indexed="8"/>
        <rFont val="Times New Roman"/>
        <family val="1"/>
      </rPr>
      <t xml:space="preserve"> as well as the</t>
    </r>
    <r>
      <rPr>
        <b/>
        <u/>
        <sz val="12"/>
        <color indexed="8"/>
        <rFont val="Times New Roman"/>
        <family val="1"/>
      </rPr>
      <t xml:space="preserve"> benefit to the University</t>
    </r>
    <r>
      <rPr>
        <b/>
        <sz val="12"/>
        <color indexed="8"/>
        <rFont val="Times New Roman"/>
        <family val="1"/>
      </rPr>
      <t xml:space="preserve"> </t>
    </r>
    <r>
      <rPr>
        <b/>
        <i/>
        <sz val="12"/>
        <color indexed="10"/>
        <rFont val="Times New Roman"/>
        <family val="1"/>
      </rPr>
      <t>(General phrases such as Entertainment Expenses" and  "Business Lunch" are not adequate explanations and will be returned, thereby delaying reimbursement)</t>
    </r>
  </si>
  <si>
    <r>
      <t xml:space="preserve">Whenever feasible, </t>
    </r>
    <r>
      <rPr>
        <b/>
        <sz val="16"/>
        <color rgb="FFFF0000"/>
        <rFont val="Times New Roman"/>
        <family val="1"/>
      </rPr>
      <t>USM employees traveling together should pay for their own meals</t>
    </r>
    <r>
      <rPr>
        <b/>
        <sz val="16"/>
        <color indexed="8"/>
        <rFont val="Times New Roman"/>
        <family val="1"/>
      </rPr>
      <t xml:space="preserve">.  This will cut down on the possibility of duplicate charges to the budget used for reimbursement.  Signature authorities should </t>
    </r>
    <r>
      <rPr>
        <b/>
        <u/>
        <sz val="16"/>
        <color indexed="8"/>
        <rFont val="Times New Roman"/>
        <family val="1"/>
      </rPr>
      <t>verify that full per-diem is not being paid to one of the guests referenced above on their Travel Voucher</t>
    </r>
    <r>
      <rPr>
        <b/>
        <sz val="16"/>
        <color indexed="8"/>
        <rFont val="Times New Roman"/>
        <family val="1"/>
      </rPr>
      <t>.</t>
    </r>
  </si>
  <si>
    <t>Destination:  (City, ST )                REQUIRED BY STATE</t>
  </si>
  <si>
    <r>
      <rPr>
        <b/>
        <i/>
        <u/>
        <sz val="18"/>
        <color rgb="FFFF0000"/>
        <rFont val="Times New Roman"/>
        <family val="1"/>
      </rPr>
      <t>Regarding Direct Deposit</t>
    </r>
    <r>
      <rPr>
        <b/>
        <i/>
        <sz val="12"/>
        <rFont val="Times New Roman"/>
        <family val="1"/>
      </rPr>
      <t xml:space="preserve">: Deposits will be made to the same bank and account as your payroll. Your expense reimbursements can only be direct deposited into one bank account. We are limited through PeopleSoft to only one account, which has to be the one you use for your payroll as listed in the HR files. This process is part of achieving greater efficiencies with our current resources.  </t>
    </r>
  </si>
  <si>
    <t>Name used by Payroll/ Admissions</t>
  </si>
  <si>
    <t>Conference - Attach blocked room rate list to the Permission to Travel(A State requirement)</t>
  </si>
  <si>
    <t>4) Ofc. Of Research Admin. (if restricted funds are used-Box 5157)</t>
  </si>
  <si>
    <t xml:space="preserve">Add your comments/notes for travel below: </t>
  </si>
  <si>
    <t>SSN (Students required)</t>
  </si>
  <si>
    <t>REIMBURSEMENT</t>
  </si>
  <si>
    <t>TRAVEL USE ONLY</t>
  </si>
  <si>
    <t>1. PERSONAL MEALS AND LODGING                                          (Lodging required for meal reimbursement)</t>
  </si>
  <si>
    <r>
      <t>TOTAL EXPENSES FOR TV PG2 WILL IMPORT TO TVPG1 (</t>
    </r>
    <r>
      <rPr>
        <b/>
        <u/>
        <sz val="11"/>
        <color rgb="FFFF0000"/>
        <rFont val="Times New Roman"/>
        <family val="1"/>
      </rPr>
      <t>PRINT BOTH PAGES</t>
    </r>
    <r>
      <rPr>
        <b/>
        <u/>
        <sz val="11"/>
        <color indexed="8"/>
        <rFont val="Times New Roman"/>
        <family val="1"/>
      </rPr>
      <t>)</t>
    </r>
  </si>
  <si>
    <r>
      <t xml:space="preserve">4. OTHER EXPENSES  (Original receipts required if over $10.00) </t>
    </r>
    <r>
      <rPr>
        <b/>
        <sz val="9"/>
        <color rgb="FFFF0000"/>
        <rFont val="Arial Black"/>
        <family val="2"/>
      </rPr>
      <t>Cannot be on the Pcard</t>
    </r>
    <r>
      <rPr>
        <b/>
        <sz val="9"/>
        <color indexed="8"/>
        <rFont val="Arial Black"/>
        <family val="2"/>
      </rPr>
      <t xml:space="preserve">. </t>
    </r>
  </si>
  <si>
    <t>Ofc. Of Research Adm. Signature   (Box 5157)</t>
  </si>
  <si>
    <t xml:space="preserve">The attached receipts had no alcoholic beverages purchased on them.  _________ (Initials of person requesting reimbursement-REQUIRED) Alcohol will not be reimbursed. </t>
  </si>
  <si>
    <t>CHARGED TO PCARD</t>
  </si>
  <si>
    <r>
      <t>START DATE (</t>
    </r>
    <r>
      <rPr>
        <b/>
        <sz val="12"/>
        <color rgb="FFFF0000"/>
        <rFont val="Arial"/>
        <family val="2"/>
      </rPr>
      <t>MM /DD /YY</t>
    </r>
    <r>
      <rPr>
        <b/>
        <sz val="12"/>
        <rFont val="Arial"/>
        <family val="2"/>
      </rPr>
      <t>)</t>
    </r>
  </si>
  <si>
    <r>
      <t>END DATE  (</t>
    </r>
    <r>
      <rPr>
        <b/>
        <sz val="12"/>
        <color rgb="FFFF0000"/>
        <rFont val="Arial"/>
        <family val="2"/>
      </rPr>
      <t>MM/ DD/ YY</t>
    </r>
    <r>
      <rPr>
        <b/>
        <sz val="12"/>
        <rFont val="Arial"/>
        <family val="2"/>
      </rPr>
      <t>)</t>
    </r>
  </si>
  <si>
    <t xml:space="preserve">In-state and out-of-state trips for conferences, conventions, associations, and meetings require approvals of the chair or next higher level of expenditure authority and Travel Office. Permission to Travel form IS required.  For more information on the PTT, see Travel Policies and Procedures on the Travel website. 
</t>
  </si>
  <si>
    <r>
      <t xml:space="preserve">3. TRAVEL BY PUBLIC CARRIER            </t>
    </r>
    <r>
      <rPr>
        <b/>
        <sz val="9"/>
        <color theme="3"/>
        <rFont val="Arial Black"/>
        <family val="2"/>
      </rPr>
      <t>(Attach 2 cost comparisons to support lowest ticket was purchased)</t>
    </r>
  </si>
  <si>
    <t>_</t>
  </si>
  <si>
    <t>Select your department from the drop down list</t>
  </si>
  <si>
    <t xml:space="preserve">Enter your campus mail box number </t>
  </si>
  <si>
    <t>Admissions</t>
  </si>
  <si>
    <t>10H10</t>
  </si>
  <si>
    <t>10G10</t>
  </si>
  <si>
    <t>Select from list</t>
  </si>
  <si>
    <r>
      <t>&lt;--REQUIRED ONLY IF THIS IS YOUR FIRST TIME TO TRAVEL</t>
    </r>
    <r>
      <rPr>
        <b/>
        <sz val="12"/>
        <color rgb="FFFF0000"/>
        <rFont val="Arial"/>
        <family val="2"/>
      </rPr>
      <t xml:space="preserve"> </t>
    </r>
  </si>
  <si>
    <r>
      <t xml:space="preserve">The individual being paid on this form must be an employee of the University of Southern Mississippi.  An employee is someone that receives bi-weekly, monthly or single payment payroll checks from USM.  If the individual received a check from A/P for services, then they are not an employee of USM and reimbursements should be done on a Remittance Voucher.
</t>
    </r>
    <r>
      <rPr>
        <i/>
        <u/>
        <sz val="10"/>
        <color indexed="10"/>
        <rFont val="Arial"/>
        <family val="2"/>
      </rPr>
      <t xml:space="preserve">EXCEPTIONS: </t>
    </r>
    <r>
      <rPr>
        <sz val="10"/>
        <color indexed="8"/>
        <rFont val="Arial"/>
        <family val="2"/>
      </rPr>
      <t xml:space="preserve">
</t>
    </r>
    <r>
      <rPr>
        <sz val="10"/>
        <color indexed="10"/>
        <rFont val="Arial"/>
        <family val="2"/>
      </rPr>
      <t>USM Grad students</t>
    </r>
    <r>
      <rPr>
        <sz val="10"/>
        <color indexed="8"/>
        <rFont val="Arial"/>
        <family val="2"/>
      </rPr>
      <t xml:space="preserve"> must complete travel forms for reimbursement of any travel (required by State).
</t>
    </r>
    <r>
      <rPr>
        <sz val="10"/>
        <color indexed="10"/>
        <rFont val="Arial"/>
        <family val="2"/>
      </rPr>
      <t>Undergrad students</t>
    </r>
    <r>
      <rPr>
        <sz val="10"/>
        <color indexed="8"/>
        <rFont val="Arial"/>
        <family val="2"/>
      </rPr>
      <t xml:space="preserve"> can be reimbursed by AP when expensed on your budget as Contractual Services or by Travel when expensed on your budget as Travel.</t>
    </r>
  </si>
  <si>
    <t>USE FOR RECRUITING ONLY</t>
  </si>
  <si>
    <t>RECRUITING ONLY</t>
  </si>
  <si>
    <t>PERMISSION TO TRAVEL</t>
  </si>
  <si>
    <t>2) Signature Authority                                                                Date</t>
  </si>
  <si>
    <t>1)  Employee Signature                                                               Date</t>
  </si>
  <si>
    <t>Select a signature name here =&gt;</t>
  </si>
  <si>
    <r>
      <t xml:space="preserve">2) *Chair or </t>
    </r>
    <r>
      <rPr>
        <u/>
        <sz val="9"/>
        <rFont val="Times New Roman"/>
        <family val="1"/>
      </rPr>
      <t>Next Higher</t>
    </r>
    <r>
      <rPr>
        <sz val="9"/>
        <rFont val="Times New Roman"/>
        <family val="1"/>
      </rPr>
      <t xml:space="preserve"> Expenditure Authority                   Date</t>
    </r>
  </si>
  <si>
    <t>*MEALS CANNOT EXCEED $35.00/DAY without an exception by Signature Authority</t>
  </si>
  <si>
    <t>Total Meals* ($35.00/max)</t>
  </si>
  <si>
    <t>Payment due to USM</t>
  </si>
  <si>
    <t>Select Rate</t>
  </si>
  <si>
    <t>MUST BE ATTACHED TO TV PAGE 1</t>
  </si>
  <si>
    <t xml:space="preserve">FYI, Mileage for driving a University Vehicle cannot be claimed. </t>
  </si>
  <si>
    <r>
      <rPr>
        <sz val="10"/>
        <color rgb="FFFF0000"/>
        <rFont val="Times New Roman"/>
        <family val="1"/>
      </rPr>
      <t>NO</t>
    </r>
    <r>
      <rPr>
        <sz val="10"/>
        <rFont val="Times New Roman"/>
        <family val="1"/>
      </rPr>
      <t>=You do not have a University Vehicle for use. Current car rate is used.</t>
    </r>
  </si>
  <si>
    <r>
      <t xml:space="preserve">Signature Authority Sign and </t>
    </r>
    <r>
      <rPr>
        <sz val="9"/>
        <color indexed="8"/>
        <rFont val="Times New Roman"/>
        <family val="1"/>
      </rPr>
      <t>Date</t>
    </r>
  </si>
  <si>
    <r>
      <t xml:space="preserve">*Employee Sign and </t>
    </r>
    <r>
      <rPr>
        <sz val="9"/>
        <color indexed="8"/>
        <rFont val="Times New Roman"/>
        <family val="1"/>
      </rPr>
      <t>Date</t>
    </r>
  </si>
  <si>
    <r>
      <t xml:space="preserve">Chair or Next Higher Sign and </t>
    </r>
    <r>
      <rPr>
        <sz val="9"/>
        <color indexed="8"/>
        <rFont val="Times New Roman"/>
        <family val="1"/>
      </rPr>
      <t>Date</t>
    </r>
  </si>
  <si>
    <t>Dept/School Name (SELECT)</t>
  </si>
  <si>
    <r>
      <t xml:space="preserve">Identify name of PCard holder on PTT.                                                                                                                                                                                                         </t>
    </r>
    <r>
      <rPr>
        <b/>
        <u/>
        <sz val="12"/>
        <color rgb="FFFF0000"/>
        <rFont val="Times New Roman"/>
        <family val="1"/>
      </rPr>
      <t>*IMPORTANT- PLEASE READ</t>
    </r>
    <r>
      <rPr>
        <b/>
        <sz val="12"/>
        <color rgb="FFFF0000"/>
        <rFont val="Times New Roman"/>
        <family val="1"/>
      </rPr>
      <t xml:space="preserve">    </t>
    </r>
    <r>
      <rPr>
        <b/>
        <sz val="12"/>
        <rFont val="Times New Roman"/>
        <family val="1"/>
      </rPr>
      <t xml:space="preserve">                     </t>
    </r>
    <r>
      <rPr>
        <sz val="10"/>
        <rFont val="Times New Roman"/>
        <family val="1"/>
      </rPr>
      <t xml:space="preserve">                          1. PCARD can be used for Registration Fees. Signed </t>
    </r>
    <r>
      <rPr>
        <b/>
        <u/>
        <sz val="10"/>
        <rFont val="Times New Roman"/>
        <family val="1"/>
      </rPr>
      <t>PTT and Receipt</t>
    </r>
    <r>
      <rPr>
        <sz val="10"/>
        <rFont val="Times New Roman"/>
        <family val="1"/>
      </rPr>
      <t xml:space="preserve"> must be uploaded to Resolve.  2. If the PCard is not an option and the Registration is </t>
    </r>
    <r>
      <rPr>
        <b/>
        <u/>
        <sz val="10"/>
        <rFont val="Times New Roman"/>
        <family val="1"/>
      </rPr>
      <t>over $750.00</t>
    </r>
    <r>
      <rPr>
        <sz val="10"/>
        <rFont val="Times New Roman"/>
        <family val="1"/>
      </rPr>
      <t xml:space="preserve"> the employee can stil submit a Registration Check Requests for the University to cut a check.  Please allow 3 weeks to process.                                                                                 </t>
    </r>
    <r>
      <rPr>
        <b/>
        <u/>
        <sz val="10"/>
        <color rgb="FFFF0000"/>
        <rFont val="Times New Roman"/>
        <family val="1"/>
      </rPr>
      <t>GROUPS</t>
    </r>
    <r>
      <rPr>
        <sz val="10"/>
        <color rgb="FFFF0000"/>
        <rFont val="Times New Roman"/>
        <family val="1"/>
      </rPr>
      <t xml:space="preserve">:                                                                                                                        </t>
    </r>
    <r>
      <rPr>
        <sz val="10"/>
        <rFont val="Times New Roman"/>
        <family val="1"/>
      </rPr>
      <t>If the PCard is not an option do a Registration Check Request</t>
    </r>
    <r>
      <rPr>
        <sz val="10"/>
        <color rgb="FFFF0000"/>
        <rFont val="Times New Roman"/>
        <family val="1"/>
      </rPr>
      <t xml:space="preserve">.                                                                                               </t>
    </r>
    <r>
      <rPr>
        <sz val="10"/>
        <rFont val="Times New Roman"/>
        <family val="1"/>
      </rPr>
      <t xml:space="preserve">Attach a list with all employees names and employee id numbers. Attach a list with all student names and student id numbers. List registration amount next to the name. Total on page should match amount on listed on the PTT.                                                                NOTE: When using the PCard charges for additional non-allowable services, items, perks must be deducted. Inclusion will result in entire payment being disallowed and repayment of expenses. </t>
    </r>
  </si>
  <si>
    <t xml:space="preserve">A PERMISSION TO TRAVEL FORM IS  REQUIRED IF AS AN EXCEPTION TO POLICY A TRAVEL ADVANCE IS REQUIRED.   </t>
  </si>
  <si>
    <t>Kate Howard</t>
  </si>
  <si>
    <t>SELECT NAME or BLANK LINE</t>
  </si>
  <si>
    <t>Advance Request Deadline</t>
  </si>
  <si>
    <t>If requesting a travel advance</t>
  </si>
  <si>
    <t xml:space="preserve">the PTT must be submitted to </t>
  </si>
  <si>
    <t>travel 3 weeks before start date</t>
  </si>
  <si>
    <t>(Signed Adv Agreement Required)</t>
  </si>
  <si>
    <t xml:space="preserve">ESTIMATED PERSONAL  EXPENSES </t>
  </si>
  <si>
    <t>EXPENSES ON PCARD</t>
  </si>
  <si>
    <t>PCARD HOLDER NAME</t>
  </si>
  <si>
    <t>PCARD expense cannot be claimed on your travel voucher.</t>
  </si>
  <si>
    <t>ADVANCE ISSUED AS</t>
  </si>
  <si>
    <t xml:space="preserve">1.)  Direct Deposit </t>
  </si>
  <si>
    <t>2.)  Paper Check mailed to box</t>
  </si>
  <si>
    <t>MAX ALLOWED PAYMENT</t>
  </si>
  <si>
    <t>Choose your choice</t>
  </si>
  <si>
    <t>#2 Issue Paper Ck</t>
  </si>
  <si>
    <t>#1 Issue ACH</t>
  </si>
  <si>
    <t>Identify lodging on voucher ( Family, Hotel(attach bill), comp'd)</t>
  </si>
  <si>
    <r>
      <t xml:space="preserve">If your registration fee and/or rental car was paid using the Pcard, </t>
    </r>
    <r>
      <rPr>
        <u/>
        <sz val="11"/>
        <rFont val="Times New Roman"/>
        <family val="1"/>
      </rPr>
      <t>DO NOT</t>
    </r>
    <r>
      <rPr>
        <sz val="11"/>
        <rFont val="Times New Roman"/>
        <family val="1"/>
      </rPr>
      <t xml:space="preserve"> included on this travel voucher.  </t>
    </r>
    <r>
      <rPr>
        <sz val="11"/>
        <color rgb="FFFF0000"/>
        <rFont val="Times New Roman"/>
        <family val="1"/>
      </rPr>
      <t>(See Pcard Instruction Tab)</t>
    </r>
  </si>
  <si>
    <t xml:space="preserve">(Pcard expense cannot be included on this voucher)     </t>
  </si>
  <si>
    <t>ADMISSIONS</t>
  </si>
  <si>
    <r>
      <t xml:space="preserve">4. OTHER EXPENSES  </t>
    </r>
    <r>
      <rPr>
        <sz val="9"/>
        <color theme="3"/>
        <rFont val="Arial Black"/>
        <family val="2"/>
      </rPr>
      <t xml:space="preserve">                              (Pcard expense cannot be included on this voucher)</t>
    </r>
    <r>
      <rPr>
        <i/>
        <sz val="9"/>
        <color indexed="8"/>
        <rFont val="Arial Black"/>
        <family val="2"/>
      </rPr>
      <t xml:space="preserve">                            </t>
    </r>
    <r>
      <rPr>
        <sz val="9"/>
        <color indexed="8"/>
        <rFont val="Arial Narrow"/>
        <family val="2"/>
      </rPr>
      <t/>
    </r>
  </si>
  <si>
    <t>Enter your Department ID number</t>
  </si>
  <si>
    <t>Enter your Fund number</t>
  </si>
  <si>
    <t>Enter your Program Code</t>
  </si>
  <si>
    <t>If you are using a GR or a DE#</t>
  </si>
  <si>
    <t>190005</t>
  </si>
  <si>
    <t>05000</t>
  </si>
  <si>
    <t xml:space="preserve">The signed Permission to Travel will be emailed back to the submitter.  If left blank it will be emailed back to the Traveler. Please make sure the email address entered is correct. </t>
  </si>
  <si>
    <t xml:space="preserve">Rental Car - original receipt (NOT ON PCARD) </t>
  </si>
  <si>
    <t xml:space="preserve">2. TRAVEL BY PERSONAL VEHICLE                                </t>
  </si>
  <si>
    <t xml:space="preserve">       </t>
  </si>
  <si>
    <t>266-5000</t>
  </si>
  <si>
    <r>
      <t xml:space="preserve">THE UNIVERSITY OF SOUTHERN MISSISSIPPI
    </t>
    </r>
    <r>
      <rPr>
        <b/>
        <sz val="13.5"/>
        <color rgb="FF0070C0"/>
        <rFont val="Times New Roman"/>
        <family val="1"/>
      </rPr>
      <t xml:space="preserve"> TRAVEL ADVANCE AGREEMENT   </t>
    </r>
    <r>
      <rPr>
        <b/>
        <sz val="13.5"/>
        <color indexed="8"/>
        <rFont val="Times New Roman"/>
        <family val="1"/>
      </rPr>
      <t xml:space="preserve">                              </t>
    </r>
    <r>
      <rPr>
        <b/>
        <u/>
        <sz val="13.5"/>
        <color theme="4"/>
        <rFont val="Times New Roman"/>
        <family val="1"/>
      </rPr>
      <t xml:space="preserve">                                             </t>
    </r>
    <r>
      <rPr>
        <b/>
        <sz val="13.5"/>
        <color indexed="8"/>
        <rFont val="Times New Roman"/>
        <family val="1"/>
      </rPr>
      <t xml:space="preserve">
                                                                                                                                                                                                                                                                                                                                      </t>
    </r>
  </si>
  <si>
    <t>RECRUITING ONLY TRAVEL VOUCHER</t>
  </si>
  <si>
    <r>
      <rPr>
        <b/>
        <sz val="10"/>
        <color rgb="FFFF0000"/>
        <rFont val="Times New Roman"/>
        <family val="1"/>
      </rPr>
      <t>YES</t>
    </r>
    <r>
      <rPr>
        <b/>
        <sz val="10"/>
        <rFont val="Times New Roman"/>
        <family val="1"/>
      </rPr>
      <t>=If you have a University Vehicle but choose to drive your personal car. The Max Rate is then .16c/mile</t>
    </r>
  </si>
  <si>
    <t>YES=If you have a University Vehicle but choose to drive your personal car-Max Rate is .16c/mile</t>
  </si>
  <si>
    <r>
      <rPr>
        <b/>
        <sz val="20"/>
        <color rgb="FF0070C0"/>
        <rFont val="Arial Black"/>
        <family val="2"/>
      </rPr>
      <t xml:space="preserve">USM TRAVEL
BUSINESS RELATED                                                                                                                                         EXPENSE FORM
</t>
    </r>
    <r>
      <rPr>
        <b/>
        <sz val="20"/>
        <color indexed="8"/>
        <rFont val="Arial Black"/>
        <family val="2"/>
      </rPr>
      <t xml:space="preserve">                                                                                                                                                                                                                                                                                                                                      </t>
    </r>
  </si>
  <si>
    <t>By signing, I certify that the above estimate is correct, that no part has been paid, that the estimates are directly related to University business, and that I will not seek reimbursement from any other source.  I also understand that the University will direct deposit the reimbursement into the bank and account number I have listed with Human Resources (exceptions noted on the Travel Website.)</t>
  </si>
  <si>
    <t xml:space="preserve">Michelle Konscak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</si>
</sst>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42" formatCode="_(&quot;$&quot;* #,##0_);_(&quot;$&quot;* \(#,##0\);_(&quot;$&quot;* &quot;-&quot;_);_(@_)"/>
    <numFmt numFmtId="44" formatCode="_(&quot;$&quot;* #,##0.00_);_(&quot;$&quot;* \(#,##0.00\);_(&quot;$&quot;* &quot;-&quot;??_);_(@_)"/>
    <numFmt numFmtId="164" formatCode="m/d/yy;@"/>
    <numFmt numFmtId="165" formatCode="000\-00\-0000"/>
    <numFmt numFmtId="166" formatCode="[&lt;=9999999]###\-####;\(###\)\ ###\-####"/>
    <numFmt numFmtId="167" formatCode="#,##0.000"/>
    <numFmt numFmtId="168" formatCode="[$-409]mmmm\ d\,\ yyyy;@"/>
    <numFmt numFmtId="169" formatCode="mm/dd/yy;@"/>
    <numFmt numFmtId="170" formatCode="0####"/>
    <numFmt numFmtId="171" formatCode="&quot;$&quot;#,##0.000"/>
    <numFmt numFmtId="172" formatCode="&quot;$&quot;#,##0.000_);[Red]\(&quot;$&quot;#,##0.000\)"/>
    <numFmt numFmtId="173" formatCode="0.000"/>
    <numFmt numFmtId="174" formatCode="&quot;$&quot;#,##0.000_);\(&quot;$&quot;#,##0.000\)"/>
  </numFmts>
  <fonts count="265" x14ac:knownFonts="1">
    <font>
      <sz val="10"/>
      <name val="Arial"/>
    </font>
    <font>
      <sz val="10"/>
      <name val="Arial"/>
      <family val="2"/>
    </font>
    <font>
      <sz val="10"/>
      <name val="Times New Roman"/>
      <family val="1"/>
    </font>
    <font>
      <b/>
      <sz val="10"/>
      <name val="Times New Roman"/>
      <family val="1"/>
    </font>
    <font>
      <b/>
      <sz val="10"/>
      <color indexed="10"/>
      <name val="Times New Roman"/>
      <family val="1"/>
    </font>
    <font>
      <sz val="8"/>
      <color indexed="23"/>
      <name val="Tahoma"/>
      <family val="2"/>
    </font>
    <font>
      <b/>
      <sz val="8"/>
      <color indexed="23"/>
      <name val="Tahoma"/>
      <family val="2"/>
    </font>
    <font>
      <b/>
      <sz val="10"/>
      <name val="Arial"/>
      <family val="2"/>
    </font>
    <font>
      <b/>
      <sz val="12"/>
      <name val="Arial"/>
      <family val="2"/>
    </font>
    <font>
      <sz val="10"/>
      <name val="Arial"/>
      <family val="2"/>
    </font>
    <font>
      <b/>
      <sz val="14"/>
      <color indexed="8"/>
      <name val="Arial"/>
      <family val="2"/>
    </font>
    <font>
      <sz val="10"/>
      <color indexed="8"/>
      <name val="Arial"/>
      <family val="2"/>
    </font>
    <font>
      <b/>
      <sz val="10"/>
      <color indexed="8"/>
      <name val="Arial"/>
      <family val="2"/>
    </font>
    <font>
      <b/>
      <sz val="9"/>
      <color indexed="8"/>
      <name val="Arial"/>
      <family val="2"/>
    </font>
    <font>
      <b/>
      <sz val="10"/>
      <color indexed="10"/>
      <name val="Arial"/>
      <family val="2"/>
    </font>
    <font>
      <b/>
      <sz val="9"/>
      <color indexed="8"/>
      <name val="Times New Roman"/>
      <family val="1"/>
    </font>
    <font>
      <b/>
      <sz val="11"/>
      <color indexed="8"/>
      <name val="Times New Roman"/>
      <family val="1"/>
    </font>
    <font>
      <sz val="9"/>
      <color indexed="8"/>
      <name val="Times New Roman"/>
      <family val="1"/>
    </font>
    <font>
      <sz val="9"/>
      <color indexed="8"/>
      <name val="Arial"/>
      <family val="2"/>
    </font>
    <font>
      <b/>
      <sz val="8"/>
      <color indexed="8"/>
      <name val="Times New Roman"/>
      <family val="1"/>
    </font>
    <font>
      <sz val="10"/>
      <color indexed="8"/>
      <name val="Arial"/>
      <family val="2"/>
    </font>
    <font>
      <i/>
      <sz val="9"/>
      <color indexed="8"/>
      <name val="Times New Roman"/>
      <family val="1"/>
    </font>
    <font>
      <b/>
      <sz val="8.5"/>
      <color indexed="8"/>
      <name val="Times New Roman"/>
      <family val="1"/>
    </font>
    <font>
      <b/>
      <sz val="7"/>
      <color indexed="8"/>
      <name val="Times New Roman"/>
      <family val="1"/>
    </font>
    <font>
      <b/>
      <i/>
      <sz val="8"/>
      <color indexed="8"/>
      <name val="Times New Roman"/>
      <family val="1"/>
    </font>
    <font>
      <sz val="8"/>
      <color indexed="8"/>
      <name val="Arial"/>
      <family val="2"/>
    </font>
    <font>
      <b/>
      <sz val="10"/>
      <color indexed="8"/>
      <name val="Times New Roman"/>
      <family val="1"/>
    </font>
    <font>
      <sz val="10"/>
      <color indexed="8"/>
      <name val="Times New Roman"/>
      <family val="1"/>
    </font>
    <font>
      <b/>
      <sz val="16"/>
      <color indexed="10"/>
      <name val="Times New Roman"/>
      <family val="1"/>
    </font>
    <font>
      <b/>
      <sz val="9"/>
      <color indexed="10"/>
      <name val="Times New Roman"/>
      <family val="1"/>
    </font>
    <font>
      <i/>
      <sz val="10"/>
      <color indexed="8"/>
      <name val="Times New Roman"/>
      <family val="1"/>
    </font>
    <font>
      <b/>
      <i/>
      <sz val="12"/>
      <color indexed="10"/>
      <name val="Times New Roman"/>
      <family val="1"/>
    </font>
    <font>
      <b/>
      <sz val="12"/>
      <color indexed="8"/>
      <name val="Times New Roman"/>
      <family val="1"/>
    </font>
    <font>
      <u/>
      <sz val="10"/>
      <color indexed="12"/>
      <name val="Arial"/>
      <family val="2"/>
    </font>
    <font>
      <b/>
      <i/>
      <sz val="10"/>
      <color indexed="10"/>
      <name val="Times New Roman"/>
      <family val="1"/>
    </font>
    <font>
      <sz val="12"/>
      <name val="Arial"/>
      <family val="2"/>
    </font>
    <font>
      <b/>
      <sz val="8"/>
      <color indexed="8"/>
      <name val="Arial"/>
      <family val="2"/>
    </font>
    <font>
      <b/>
      <sz val="13.5"/>
      <color indexed="8"/>
      <name val="Times New Roman"/>
      <family val="1"/>
    </font>
    <font>
      <b/>
      <sz val="11"/>
      <color indexed="8"/>
      <name val="Arial"/>
      <family val="2"/>
    </font>
    <font>
      <sz val="12"/>
      <color indexed="8"/>
      <name val="Times New Roman"/>
      <family val="1"/>
    </font>
    <font>
      <sz val="7"/>
      <color indexed="8"/>
      <name val="Arial"/>
      <family val="2"/>
    </font>
    <font>
      <b/>
      <sz val="12"/>
      <color indexed="8"/>
      <name val="Arial"/>
      <family val="2"/>
    </font>
    <font>
      <b/>
      <sz val="12"/>
      <color indexed="10"/>
      <name val="Arial"/>
      <family val="2"/>
    </font>
    <font>
      <b/>
      <u/>
      <sz val="14"/>
      <name val="Arial"/>
      <family val="2"/>
    </font>
    <font>
      <sz val="10"/>
      <color indexed="22"/>
      <name val="Times New Roman"/>
      <family val="1"/>
    </font>
    <font>
      <sz val="9"/>
      <name val="Times New Roman"/>
      <family val="1"/>
    </font>
    <font>
      <b/>
      <sz val="14"/>
      <color indexed="10"/>
      <name val="Arial Rounded MT Bold"/>
      <family val="2"/>
    </font>
    <font>
      <b/>
      <sz val="8"/>
      <color indexed="10"/>
      <name val="Arial"/>
      <family val="2"/>
    </font>
    <font>
      <b/>
      <sz val="8"/>
      <name val="Arial"/>
      <family val="2"/>
    </font>
    <font>
      <sz val="11"/>
      <name val="Arial"/>
      <family val="2"/>
    </font>
    <font>
      <sz val="14"/>
      <name val="Arial"/>
      <family val="2"/>
    </font>
    <font>
      <b/>
      <sz val="8"/>
      <color indexed="81"/>
      <name val="Tahoma"/>
      <family val="2"/>
    </font>
    <font>
      <sz val="8"/>
      <color indexed="81"/>
      <name val="Tahoma"/>
      <family val="2"/>
    </font>
    <font>
      <b/>
      <sz val="8"/>
      <color indexed="10"/>
      <name val="Tahoma"/>
      <family val="2"/>
    </font>
    <font>
      <sz val="8"/>
      <color indexed="10"/>
      <name val="Tahoma"/>
      <family val="2"/>
    </font>
    <font>
      <sz val="8"/>
      <name val="Arial"/>
      <family val="2"/>
    </font>
    <font>
      <b/>
      <sz val="8"/>
      <name val="Times New Roman"/>
      <family val="1"/>
    </font>
    <font>
      <b/>
      <sz val="16"/>
      <color indexed="10"/>
      <name val="Arial"/>
      <family val="2"/>
    </font>
    <font>
      <sz val="10"/>
      <color indexed="10"/>
      <name val="Times New Roman"/>
      <family val="1"/>
    </font>
    <font>
      <b/>
      <sz val="12"/>
      <name val="Times New Roman"/>
      <family val="1"/>
    </font>
    <font>
      <b/>
      <sz val="9"/>
      <name val="Times New Roman"/>
      <family val="1"/>
    </font>
    <font>
      <b/>
      <sz val="11"/>
      <name val="Times New Roman"/>
      <family val="1"/>
    </font>
    <font>
      <sz val="7"/>
      <name val="Times New Roman"/>
      <family val="1"/>
    </font>
    <font>
      <b/>
      <sz val="20"/>
      <name val="Times New Roman"/>
      <family val="1"/>
    </font>
    <font>
      <b/>
      <sz val="12"/>
      <color indexed="10"/>
      <name val="Times New Roman"/>
      <family val="1"/>
    </font>
    <font>
      <sz val="10"/>
      <name val="Arial"/>
      <family val="2"/>
    </font>
    <font>
      <sz val="8"/>
      <color indexed="63"/>
      <name val="Tahoma"/>
      <family val="2"/>
    </font>
    <font>
      <sz val="10"/>
      <color indexed="63"/>
      <name val="Times New Roman"/>
      <family val="1"/>
    </font>
    <font>
      <sz val="10"/>
      <color indexed="63"/>
      <name val="Arial"/>
      <family val="2"/>
    </font>
    <font>
      <sz val="8"/>
      <color indexed="8"/>
      <name val="Times New Roman"/>
      <family val="1"/>
    </font>
    <font>
      <b/>
      <sz val="6"/>
      <color indexed="8"/>
      <name val="Arial"/>
      <family val="2"/>
    </font>
    <font>
      <b/>
      <sz val="14"/>
      <color indexed="8"/>
      <name val="Times New Roman"/>
      <family val="1"/>
    </font>
    <font>
      <sz val="12"/>
      <color indexed="10"/>
      <name val="Times New Roman"/>
      <family val="1"/>
    </font>
    <font>
      <sz val="12"/>
      <name val="Times New Roman"/>
      <family val="1"/>
    </font>
    <font>
      <b/>
      <sz val="14"/>
      <color indexed="10"/>
      <name val="Times New Roman"/>
      <family val="1"/>
    </font>
    <font>
      <b/>
      <sz val="14"/>
      <color indexed="10"/>
      <name val="Arial"/>
      <family val="2"/>
    </font>
    <font>
      <sz val="14"/>
      <color indexed="8"/>
      <name val="Arial"/>
      <family val="2"/>
    </font>
    <font>
      <b/>
      <i/>
      <sz val="14"/>
      <color indexed="10"/>
      <name val="Arial"/>
      <family val="2"/>
    </font>
    <font>
      <b/>
      <sz val="13"/>
      <color indexed="10"/>
      <name val="Arial"/>
      <family val="2"/>
    </font>
    <font>
      <sz val="14"/>
      <color indexed="10"/>
      <name val="Arial"/>
      <family val="2"/>
    </font>
    <font>
      <b/>
      <i/>
      <sz val="11"/>
      <color indexed="10"/>
      <name val="Times New Roman"/>
      <family val="1"/>
    </font>
    <font>
      <b/>
      <sz val="14"/>
      <name val="Times New Roman"/>
      <family val="1"/>
    </font>
    <font>
      <b/>
      <sz val="16"/>
      <color indexed="8"/>
      <name val="Times New Roman"/>
      <family val="1"/>
    </font>
    <font>
      <b/>
      <sz val="16"/>
      <color indexed="8"/>
      <name val="Arial"/>
      <family val="2"/>
    </font>
    <font>
      <b/>
      <sz val="20"/>
      <color indexed="10"/>
      <name val="Arial"/>
      <family val="2"/>
    </font>
    <font>
      <b/>
      <sz val="20"/>
      <color indexed="10"/>
      <name val="Times New Roman"/>
      <family val="1"/>
    </font>
    <font>
      <i/>
      <sz val="12"/>
      <color indexed="8"/>
      <name val="Times New Roman"/>
      <family val="1"/>
    </font>
    <font>
      <sz val="14"/>
      <color indexed="10"/>
      <name val="Arial"/>
      <family val="2"/>
    </font>
    <font>
      <u/>
      <sz val="14"/>
      <color indexed="10"/>
      <name val="Arial"/>
      <family val="2"/>
    </font>
    <font>
      <b/>
      <u/>
      <sz val="11"/>
      <color indexed="8"/>
      <name val="Times New Roman"/>
      <family val="1"/>
    </font>
    <font>
      <u/>
      <sz val="16"/>
      <color indexed="12"/>
      <name val="Arial"/>
      <family val="2"/>
    </font>
    <font>
      <u/>
      <sz val="24"/>
      <color indexed="12"/>
      <name val="Arial"/>
      <family val="2"/>
    </font>
    <font>
      <b/>
      <sz val="24"/>
      <color indexed="10"/>
      <name val="Arial"/>
      <family val="2"/>
    </font>
    <font>
      <b/>
      <i/>
      <sz val="13"/>
      <name val="Arial"/>
      <family val="2"/>
    </font>
    <font>
      <b/>
      <i/>
      <u/>
      <sz val="13"/>
      <color indexed="10"/>
      <name val="Arial"/>
      <family val="2"/>
    </font>
    <font>
      <b/>
      <u/>
      <sz val="13"/>
      <color indexed="10"/>
      <name val="Arial"/>
      <family val="2"/>
    </font>
    <font>
      <b/>
      <i/>
      <sz val="13"/>
      <color indexed="10"/>
      <name val="Arial"/>
      <family val="2"/>
    </font>
    <font>
      <sz val="16"/>
      <color indexed="8"/>
      <name val="Arial"/>
      <family val="2"/>
    </font>
    <font>
      <sz val="16"/>
      <color indexed="10"/>
      <name val="Arial"/>
      <family val="2"/>
    </font>
    <font>
      <b/>
      <sz val="14"/>
      <color indexed="12"/>
      <name val="Arial"/>
      <family val="2"/>
    </font>
    <font>
      <sz val="16"/>
      <name val="Arial"/>
      <family val="2"/>
    </font>
    <font>
      <b/>
      <sz val="18"/>
      <color indexed="8"/>
      <name val="Arial"/>
      <family val="2"/>
    </font>
    <font>
      <b/>
      <sz val="11"/>
      <name val="Arial"/>
      <family val="2"/>
    </font>
    <font>
      <b/>
      <i/>
      <sz val="18"/>
      <color indexed="8"/>
      <name val="Arial"/>
      <family val="2"/>
    </font>
    <font>
      <b/>
      <sz val="9"/>
      <color indexed="8"/>
      <name val="Arial Black"/>
      <family val="2"/>
    </font>
    <font>
      <b/>
      <u/>
      <sz val="14"/>
      <color indexed="10"/>
      <name val="Arial"/>
      <family val="2"/>
    </font>
    <font>
      <b/>
      <sz val="10"/>
      <color indexed="8"/>
      <name val="Arial Narrow"/>
      <family val="2"/>
    </font>
    <font>
      <sz val="10"/>
      <color theme="3"/>
      <name val="Arial"/>
      <family val="2"/>
    </font>
    <font>
      <b/>
      <i/>
      <sz val="10"/>
      <name val="Arial"/>
      <family val="2"/>
    </font>
    <font>
      <b/>
      <sz val="12"/>
      <color rgb="FFFF0000"/>
      <name val="Arial"/>
      <family val="2"/>
    </font>
    <font>
      <b/>
      <u/>
      <sz val="12"/>
      <name val="Times New Roman"/>
      <family val="1"/>
    </font>
    <font>
      <b/>
      <sz val="14"/>
      <name val="Arial Narrow"/>
      <family val="2"/>
    </font>
    <font>
      <sz val="10"/>
      <color theme="1"/>
      <name val="Arial"/>
      <family val="2"/>
    </font>
    <font>
      <b/>
      <i/>
      <sz val="9"/>
      <name val="Arial"/>
      <family val="2"/>
    </font>
    <font>
      <i/>
      <sz val="10"/>
      <color indexed="8"/>
      <name val="Arial"/>
      <family val="2"/>
    </font>
    <font>
      <i/>
      <sz val="8"/>
      <name val="Arial"/>
      <family val="2"/>
    </font>
    <font>
      <b/>
      <i/>
      <sz val="12"/>
      <color indexed="12"/>
      <name val="Arial"/>
      <family val="2"/>
    </font>
    <font>
      <sz val="11"/>
      <color rgb="FF9C6500"/>
      <name val="Calibri"/>
      <family val="2"/>
      <scheme val="minor"/>
    </font>
    <font>
      <b/>
      <sz val="10"/>
      <name val="Arial Narrow"/>
      <family val="2"/>
    </font>
    <font>
      <sz val="10"/>
      <name val="Arial"/>
      <family val="2"/>
    </font>
    <font>
      <b/>
      <sz val="10"/>
      <name val="Comic Sans MS"/>
      <family val="4"/>
    </font>
    <font>
      <sz val="9"/>
      <color indexed="8"/>
      <name val="Arial Black"/>
      <family val="2"/>
    </font>
    <font>
      <i/>
      <sz val="9"/>
      <color indexed="8"/>
      <name val="Arial Black"/>
      <family val="2"/>
    </font>
    <font>
      <sz val="10"/>
      <color indexed="10"/>
      <name val="Tahoma"/>
      <family val="2"/>
    </font>
    <font>
      <b/>
      <i/>
      <sz val="10"/>
      <name val="Times New Roman"/>
      <family val="1"/>
    </font>
    <font>
      <u/>
      <sz val="10"/>
      <name val="Times New Roman"/>
      <family val="1"/>
    </font>
    <font>
      <b/>
      <sz val="16"/>
      <name val="Times New Roman"/>
      <family val="1"/>
    </font>
    <font>
      <b/>
      <u/>
      <sz val="10"/>
      <name val="Times New Roman"/>
      <family val="1"/>
    </font>
    <font>
      <b/>
      <sz val="16"/>
      <name val="Arial Black"/>
      <family val="2"/>
    </font>
    <font>
      <b/>
      <sz val="10"/>
      <color rgb="FFFF0000"/>
      <name val="Times New Roman"/>
      <family val="1"/>
    </font>
    <font>
      <u/>
      <sz val="10"/>
      <name val="Arial"/>
      <family val="2"/>
    </font>
    <font>
      <i/>
      <sz val="7"/>
      <color indexed="8"/>
      <name val="Times New Roman"/>
      <family val="1"/>
    </font>
    <font>
      <b/>
      <sz val="9"/>
      <color indexed="10"/>
      <name val="Arial"/>
      <family val="2"/>
    </font>
    <font>
      <b/>
      <sz val="9"/>
      <color rgb="FF0070C0"/>
      <name val="Arial Narrow"/>
      <family val="2"/>
    </font>
    <font>
      <b/>
      <sz val="10"/>
      <color rgb="FF0070C0"/>
      <name val="Arial"/>
      <family val="2"/>
    </font>
    <font>
      <b/>
      <sz val="11"/>
      <color rgb="FFFF0000"/>
      <name val="Arial"/>
      <family val="2"/>
    </font>
    <font>
      <b/>
      <i/>
      <sz val="9"/>
      <color rgb="FFFF0000"/>
      <name val="Times New Roman"/>
      <family val="1"/>
    </font>
    <font>
      <b/>
      <u/>
      <sz val="10"/>
      <color indexed="8"/>
      <name val="Times New Roman"/>
      <family val="1"/>
    </font>
    <font>
      <sz val="9"/>
      <color indexed="10"/>
      <name val="Arial"/>
      <family val="2"/>
    </font>
    <font>
      <sz val="11"/>
      <color indexed="8"/>
      <name val="Arial"/>
      <family val="2"/>
    </font>
    <font>
      <b/>
      <sz val="8"/>
      <color indexed="8"/>
      <name val="Arial Narrow"/>
      <family val="2"/>
    </font>
    <font>
      <sz val="9"/>
      <name val="Arial"/>
      <family val="2"/>
    </font>
    <font>
      <b/>
      <u/>
      <sz val="12"/>
      <color indexed="8"/>
      <name val="Arial"/>
      <family val="2"/>
    </font>
    <font>
      <u/>
      <sz val="12"/>
      <color indexed="8"/>
      <name val="Arial"/>
      <family val="2"/>
    </font>
    <font>
      <b/>
      <u/>
      <sz val="9"/>
      <color indexed="8"/>
      <name val="Times New Roman"/>
      <family val="1"/>
    </font>
    <font>
      <b/>
      <sz val="9"/>
      <color theme="3" tint="0.39997558519241921"/>
      <name val="Arial Narrow"/>
      <family val="2"/>
    </font>
    <font>
      <b/>
      <sz val="9"/>
      <color theme="3" tint="0.39997558519241921"/>
      <name val="Arial"/>
      <family val="2"/>
    </font>
    <font>
      <b/>
      <sz val="10"/>
      <color theme="3" tint="0.39997558519241921"/>
      <name val="Times New Roman"/>
      <family val="1"/>
    </font>
    <font>
      <b/>
      <sz val="10"/>
      <color theme="3" tint="0.39997558519241921"/>
      <name val="Arial"/>
      <family val="2"/>
    </font>
    <font>
      <b/>
      <i/>
      <sz val="14"/>
      <color indexed="10"/>
      <name val="Times New Roman"/>
      <family val="1"/>
    </font>
    <font>
      <b/>
      <i/>
      <u/>
      <sz val="14"/>
      <color indexed="10"/>
      <name val="Times New Roman"/>
      <family val="1"/>
    </font>
    <font>
      <b/>
      <u/>
      <sz val="14"/>
      <color rgb="FFFF0000"/>
      <name val="Arial"/>
      <family val="2"/>
    </font>
    <font>
      <b/>
      <u/>
      <sz val="16"/>
      <color indexed="10"/>
      <name val="Times New Roman"/>
      <family val="1"/>
    </font>
    <font>
      <b/>
      <u/>
      <sz val="9"/>
      <color indexed="10"/>
      <name val="Times New Roman"/>
      <family val="1"/>
    </font>
    <font>
      <b/>
      <sz val="12"/>
      <color theme="3" tint="-0.249977111117893"/>
      <name val="Times New Roman"/>
      <family val="1"/>
    </font>
    <font>
      <b/>
      <sz val="16"/>
      <color indexed="8"/>
      <name val="Arial Narrow"/>
      <family val="2"/>
    </font>
    <font>
      <b/>
      <u/>
      <sz val="16"/>
      <color indexed="8"/>
      <name val="Arial Narrow"/>
      <family val="2"/>
    </font>
    <font>
      <u/>
      <sz val="18"/>
      <color indexed="8"/>
      <name val="Times New Roman"/>
      <family val="1"/>
    </font>
    <font>
      <b/>
      <u/>
      <sz val="10"/>
      <color rgb="FFFF0000"/>
      <name val="Times New Roman"/>
      <family val="1"/>
    </font>
    <font>
      <sz val="11"/>
      <color indexed="8"/>
      <name val="Arial Narrow"/>
      <family val="2"/>
    </font>
    <font>
      <b/>
      <i/>
      <sz val="10"/>
      <color indexed="8"/>
      <name val="Times New Roman"/>
      <family val="1"/>
    </font>
    <font>
      <u/>
      <sz val="9"/>
      <color indexed="8"/>
      <name val="Arial"/>
      <family val="2"/>
    </font>
    <font>
      <b/>
      <sz val="9"/>
      <color rgb="FF0070C0"/>
      <name val="Times New Roman"/>
      <family val="1"/>
    </font>
    <font>
      <b/>
      <u/>
      <sz val="14"/>
      <color rgb="FFFF0000"/>
      <name val="Arial Black"/>
      <family val="2"/>
    </font>
    <font>
      <sz val="12"/>
      <color indexed="8"/>
      <name val="Arial"/>
      <family val="2"/>
    </font>
    <font>
      <b/>
      <u/>
      <sz val="16"/>
      <color indexed="8"/>
      <name val="Arial"/>
      <family val="2"/>
    </font>
    <font>
      <b/>
      <sz val="20"/>
      <color indexed="8"/>
      <name val="Arial Black"/>
      <family val="2"/>
    </font>
    <font>
      <sz val="11"/>
      <color indexed="8"/>
      <name val="Times New Roman"/>
      <family val="1"/>
    </font>
    <font>
      <b/>
      <i/>
      <u/>
      <sz val="12"/>
      <color indexed="8"/>
      <name val="Times New Roman"/>
      <family val="1"/>
    </font>
    <font>
      <sz val="10"/>
      <color rgb="FFFF0000"/>
      <name val="Times New Roman"/>
      <family val="1"/>
    </font>
    <font>
      <sz val="12"/>
      <color indexed="10"/>
      <name val="Arial"/>
      <family val="2"/>
    </font>
    <font>
      <b/>
      <u/>
      <sz val="14"/>
      <color indexed="8"/>
      <name val="Arial"/>
      <family val="2"/>
    </font>
    <font>
      <b/>
      <sz val="11"/>
      <color indexed="8"/>
      <name val="Arial Narrow"/>
      <family val="2"/>
    </font>
    <font>
      <b/>
      <sz val="12"/>
      <color rgb="FFFF0000"/>
      <name val="Times New Roman"/>
      <family val="1"/>
    </font>
    <font>
      <b/>
      <sz val="12"/>
      <color indexed="8"/>
      <name val="Arial Narrow"/>
      <family val="2"/>
    </font>
    <font>
      <sz val="10"/>
      <color indexed="8"/>
      <name val="Arial Narrow"/>
      <family val="2"/>
    </font>
    <font>
      <b/>
      <u/>
      <sz val="12"/>
      <name val="Arial"/>
      <family val="2"/>
    </font>
    <font>
      <b/>
      <sz val="14"/>
      <name val="Arial"/>
      <family val="2"/>
    </font>
    <font>
      <b/>
      <u/>
      <sz val="18"/>
      <color indexed="8"/>
      <name val="Arial"/>
      <family val="2"/>
    </font>
    <font>
      <sz val="8"/>
      <name val="Times New Roman"/>
      <family val="1"/>
    </font>
    <font>
      <sz val="9"/>
      <name val="Arial Narrow"/>
      <family val="2"/>
    </font>
    <font>
      <sz val="8"/>
      <name val="Arial Narrow"/>
      <family val="2"/>
    </font>
    <font>
      <b/>
      <sz val="10"/>
      <color indexed="81"/>
      <name val="Tahoma"/>
      <family val="2"/>
    </font>
    <font>
      <b/>
      <i/>
      <u/>
      <sz val="12"/>
      <name val="Times New Roman"/>
      <family val="1"/>
    </font>
    <font>
      <b/>
      <sz val="11"/>
      <color indexed="10"/>
      <name val="Arial"/>
      <family val="2"/>
    </font>
    <font>
      <sz val="10"/>
      <color indexed="12"/>
      <name val="Arial"/>
      <family val="2"/>
    </font>
    <font>
      <sz val="10"/>
      <color indexed="12"/>
      <name val="Arial Narrow"/>
      <family val="2"/>
    </font>
    <font>
      <b/>
      <sz val="10"/>
      <color indexed="8"/>
      <name val="Tahoma"/>
      <family val="2"/>
    </font>
    <font>
      <i/>
      <u/>
      <sz val="7"/>
      <color indexed="8"/>
      <name val="Times New Roman"/>
      <family val="1"/>
    </font>
    <font>
      <u/>
      <sz val="8"/>
      <color indexed="8"/>
      <name val="Arial Narrow"/>
      <family val="2"/>
    </font>
    <font>
      <sz val="6"/>
      <color indexed="8"/>
      <name val="Times New Roman"/>
      <family val="1"/>
    </font>
    <font>
      <u/>
      <sz val="10"/>
      <color indexed="8"/>
      <name val="Times New Roman"/>
      <family val="1"/>
    </font>
    <font>
      <b/>
      <u/>
      <sz val="12"/>
      <color rgb="FFFF0000"/>
      <name val="Times New Roman"/>
      <family val="1"/>
    </font>
    <font>
      <b/>
      <sz val="9"/>
      <color rgb="FFFF0000"/>
      <name val="Times New Roman"/>
      <family val="1"/>
    </font>
    <font>
      <b/>
      <sz val="8"/>
      <color rgb="FFFF0000"/>
      <name val="Times New Roman"/>
      <family val="1"/>
    </font>
    <font>
      <sz val="9"/>
      <color indexed="8"/>
      <name val="Arial Narrow"/>
      <family val="2"/>
    </font>
    <font>
      <sz val="9"/>
      <color indexed="81"/>
      <name val="Tahoma"/>
      <family val="2"/>
    </font>
    <font>
      <b/>
      <sz val="9"/>
      <color indexed="81"/>
      <name val="Tahoma"/>
      <family val="2"/>
    </font>
    <font>
      <b/>
      <i/>
      <sz val="12"/>
      <name val="Times New Roman"/>
      <family val="1"/>
    </font>
    <font>
      <i/>
      <sz val="12"/>
      <color indexed="8"/>
      <name val="Arial Narrow"/>
      <family val="2"/>
    </font>
    <font>
      <i/>
      <sz val="12"/>
      <color indexed="8"/>
      <name val="Arial"/>
      <family val="2"/>
    </font>
    <font>
      <i/>
      <sz val="12"/>
      <name val="Arial"/>
      <family val="2"/>
    </font>
    <font>
      <b/>
      <sz val="11"/>
      <color indexed="10"/>
      <name val="Times New Roman"/>
      <family val="1"/>
    </font>
    <font>
      <b/>
      <sz val="12"/>
      <color theme="1"/>
      <name val="Times New Roman"/>
      <family val="1"/>
    </font>
    <font>
      <b/>
      <u/>
      <sz val="12"/>
      <color indexed="8"/>
      <name val="Times New Roman"/>
      <family val="1"/>
    </font>
    <font>
      <b/>
      <sz val="16"/>
      <color rgb="FFFF0000"/>
      <name val="Times New Roman"/>
      <family val="1"/>
    </font>
    <font>
      <b/>
      <u/>
      <sz val="16"/>
      <color indexed="8"/>
      <name val="Times New Roman"/>
      <family val="1"/>
    </font>
    <font>
      <b/>
      <sz val="8"/>
      <color theme="1"/>
      <name val="Arial"/>
      <family val="2"/>
    </font>
    <font>
      <b/>
      <sz val="9"/>
      <color theme="1"/>
      <name val="Arial Narrow"/>
      <family val="2"/>
    </font>
    <font>
      <b/>
      <i/>
      <u/>
      <sz val="18"/>
      <color rgb="FFFF0000"/>
      <name val="Times New Roman"/>
      <family val="1"/>
    </font>
    <font>
      <b/>
      <u val="singleAccounting"/>
      <sz val="12"/>
      <color indexed="8"/>
      <name val="Times New Roman"/>
      <family val="1"/>
    </font>
    <font>
      <sz val="7"/>
      <color indexed="8"/>
      <name val="Arial Narrow"/>
      <family val="2"/>
    </font>
    <font>
      <b/>
      <sz val="14"/>
      <color rgb="FFFF0000"/>
      <name val="Times New Roman"/>
      <family val="1"/>
    </font>
    <font>
      <b/>
      <u/>
      <sz val="11"/>
      <color rgb="FFFF0000"/>
      <name val="Times New Roman"/>
      <family val="1"/>
    </font>
    <font>
      <b/>
      <sz val="9"/>
      <color rgb="FFFF0000"/>
      <name val="Arial Black"/>
      <family val="2"/>
    </font>
    <font>
      <b/>
      <sz val="14"/>
      <color theme="5"/>
      <name val="Times New Roman"/>
      <family val="1"/>
    </font>
    <font>
      <sz val="12"/>
      <color rgb="FFFF0000"/>
      <name val="Arial"/>
      <family val="2"/>
    </font>
    <font>
      <b/>
      <i/>
      <sz val="11"/>
      <name val="Times New Roman"/>
      <family val="1"/>
    </font>
    <font>
      <b/>
      <sz val="12"/>
      <color theme="1"/>
      <name val="Arial"/>
      <family val="2"/>
    </font>
    <font>
      <b/>
      <sz val="9"/>
      <color theme="3"/>
      <name val="Arial Black"/>
      <family val="2"/>
    </font>
    <font>
      <sz val="9"/>
      <color theme="3"/>
      <name val="Arial Black"/>
      <family val="2"/>
    </font>
    <font>
      <b/>
      <u/>
      <sz val="12"/>
      <color rgb="FFFF0000"/>
      <name val="Arial"/>
      <family val="2"/>
    </font>
    <font>
      <b/>
      <sz val="9"/>
      <color rgb="FFFF0000"/>
      <name val="Arial"/>
      <family val="2"/>
    </font>
    <font>
      <u/>
      <sz val="11"/>
      <name val="Arial"/>
      <family val="2"/>
    </font>
    <font>
      <sz val="8"/>
      <color indexed="10"/>
      <name val="Comic Sans MS"/>
      <family val="4"/>
    </font>
    <font>
      <sz val="10"/>
      <color indexed="10"/>
      <name val="Comic Sans MS"/>
      <family val="4"/>
    </font>
    <font>
      <i/>
      <u/>
      <sz val="10"/>
      <color indexed="10"/>
      <name val="Arial"/>
      <family val="2"/>
    </font>
    <font>
      <sz val="10"/>
      <color indexed="10"/>
      <name val="Arial"/>
      <family val="2"/>
    </font>
    <font>
      <b/>
      <sz val="18"/>
      <color theme="3" tint="0.39997558519241921"/>
      <name val="Arial"/>
      <family val="2"/>
    </font>
    <font>
      <sz val="16"/>
      <color theme="1"/>
      <name val="Arial"/>
      <family val="2"/>
    </font>
    <font>
      <u/>
      <sz val="9"/>
      <name val="Times New Roman"/>
      <family val="1"/>
    </font>
    <font>
      <i/>
      <sz val="9"/>
      <color rgb="FFFF0000"/>
      <name val="Times New Roman"/>
      <family val="1"/>
    </font>
    <font>
      <u/>
      <sz val="12"/>
      <name val="Arial Black"/>
      <family val="2"/>
    </font>
    <font>
      <b/>
      <u/>
      <sz val="13.5"/>
      <color theme="4"/>
      <name val="Times New Roman"/>
      <family val="1"/>
    </font>
    <font>
      <b/>
      <i/>
      <u/>
      <sz val="9"/>
      <color theme="4"/>
      <name val="Times New Roman"/>
      <family val="1"/>
    </font>
    <font>
      <b/>
      <sz val="13"/>
      <color theme="4"/>
      <name val="Times New Roman"/>
      <family val="1"/>
    </font>
    <font>
      <u/>
      <sz val="10"/>
      <color indexed="12"/>
      <name val="Times New Roman"/>
      <family val="1"/>
    </font>
    <font>
      <b/>
      <i/>
      <sz val="10"/>
      <color theme="3" tint="0.39997558519241921"/>
      <name val="Times New Roman"/>
      <family val="1"/>
    </font>
    <font>
      <b/>
      <sz val="16"/>
      <color theme="1"/>
      <name val="Arial Black"/>
      <family val="2"/>
    </font>
    <font>
      <u/>
      <sz val="10"/>
      <color rgb="FFFF0000"/>
      <name val="Times New Roman"/>
      <family val="1"/>
    </font>
    <font>
      <b/>
      <u/>
      <sz val="10"/>
      <color indexed="8"/>
      <name val="Arial"/>
      <family val="2"/>
    </font>
    <font>
      <sz val="12"/>
      <color indexed="12"/>
      <name val="Arial Narrow"/>
      <family val="2"/>
    </font>
    <font>
      <u/>
      <sz val="12"/>
      <color indexed="12"/>
      <name val="Arial Narrow"/>
      <family val="2"/>
    </font>
    <font>
      <sz val="14"/>
      <color rgb="FFFF0000"/>
      <name val="Times New Roman"/>
      <family val="1"/>
    </font>
    <font>
      <b/>
      <sz val="14"/>
      <color theme="3"/>
      <name val="Arial Narrow"/>
      <family val="2"/>
    </font>
    <font>
      <sz val="12"/>
      <color indexed="8"/>
      <name val="Arial Narrow"/>
      <family val="2"/>
    </font>
    <font>
      <b/>
      <sz val="9"/>
      <name val="Arial Narrow"/>
      <family val="2"/>
    </font>
    <font>
      <b/>
      <sz val="10.5"/>
      <color rgb="FF002060"/>
      <name val="Arial Narrow"/>
      <family val="2"/>
    </font>
    <font>
      <u/>
      <sz val="11"/>
      <color indexed="8"/>
      <name val="Times New Roman"/>
      <family val="1"/>
    </font>
    <font>
      <sz val="14"/>
      <color indexed="8"/>
      <name val="Times New Roman"/>
      <family val="1"/>
    </font>
    <font>
      <sz val="10"/>
      <color indexed="8"/>
      <name val="Times"/>
    </font>
    <font>
      <sz val="11"/>
      <name val="Times New Roman"/>
      <family val="1"/>
    </font>
    <font>
      <u/>
      <sz val="11"/>
      <name val="Times New Roman"/>
      <family val="1"/>
    </font>
    <font>
      <sz val="11"/>
      <color rgb="FFFF0000"/>
      <name val="Times New Roman"/>
      <family val="1"/>
    </font>
    <font>
      <sz val="8"/>
      <color theme="0" tint="-0.499984740745262"/>
      <name val="Tahoma"/>
      <family val="2"/>
    </font>
    <font>
      <sz val="10"/>
      <color theme="0" tint="-0.499984740745262"/>
      <name val="Times New Roman"/>
      <family val="1"/>
    </font>
    <font>
      <sz val="8"/>
      <color theme="0" tint="-0.499984740745262"/>
      <name val="Times New Roman"/>
      <family val="1"/>
    </font>
    <font>
      <sz val="8"/>
      <color theme="0" tint="-0.249977111117893"/>
      <name val="Tahoma"/>
      <family val="2"/>
    </font>
    <font>
      <sz val="10"/>
      <color theme="0" tint="-0.249977111117893"/>
      <name val="Times New Roman"/>
      <family val="1"/>
    </font>
    <font>
      <sz val="8"/>
      <color theme="0" tint="-0.249977111117893"/>
      <name val="Times New Roman"/>
      <family val="1"/>
    </font>
    <font>
      <sz val="10"/>
      <color theme="0" tint="-0.249977111117893"/>
      <name val="Arial"/>
      <family val="2"/>
    </font>
    <font>
      <b/>
      <sz val="13.5"/>
      <color rgb="FF0070C0"/>
      <name val="Times New Roman"/>
      <family val="1"/>
    </font>
    <font>
      <b/>
      <sz val="16"/>
      <color rgb="FF0070C0"/>
      <name val="Arial Black"/>
      <family val="2"/>
    </font>
    <font>
      <sz val="14"/>
      <name val="Arial Black"/>
      <family val="2"/>
    </font>
    <font>
      <b/>
      <sz val="20"/>
      <color rgb="FF0070C0"/>
      <name val="Arial Black"/>
      <family val="2"/>
    </font>
  </fonts>
  <fills count="27">
    <fill>
      <patternFill patternType="none"/>
    </fill>
    <fill>
      <patternFill patternType="gray125"/>
    </fill>
    <fill>
      <patternFill patternType="solid">
        <fgColor indexed="22"/>
        <bgColor indexed="64"/>
      </patternFill>
    </fill>
    <fill>
      <patternFill patternType="lightTrellis">
        <fgColor indexed="55"/>
      </patternFill>
    </fill>
    <fill>
      <patternFill patternType="solid">
        <fgColor indexed="43"/>
        <bgColor indexed="64"/>
      </patternFill>
    </fill>
    <fill>
      <patternFill patternType="solid">
        <fgColor indexed="40"/>
        <bgColor indexed="64"/>
      </patternFill>
    </fill>
    <fill>
      <patternFill patternType="solid">
        <fgColor indexed="13"/>
        <bgColor indexed="64"/>
      </patternFill>
    </fill>
    <fill>
      <patternFill patternType="solid">
        <fgColor indexed="41"/>
        <bgColor indexed="64"/>
      </patternFill>
    </fill>
    <fill>
      <patternFill patternType="solid">
        <fgColor indexed="49"/>
        <bgColor indexed="64"/>
      </patternFill>
    </fill>
    <fill>
      <patternFill patternType="solid">
        <fgColor indexed="44"/>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EB9C"/>
      </patternFill>
    </fill>
    <fill>
      <patternFill patternType="solid">
        <fgColor rgb="FFCCFFFF"/>
        <bgColor indexed="64"/>
      </patternFill>
    </fill>
    <fill>
      <patternFill patternType="solid">
        <fgColor rgb="FFFFFFCC"/>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rgb="FFFF0000"/>
        <bgColor indexed="64"/>
      </patternFill>
    </fill>
    <fill>
      <patternFill patternType="solid">
        <fgColor rgb="FF92D050"/>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rgb="FFF2F2F2"/>
        <bgColor indexed="64"/>
      </patternFill>
    </fill>
    <fill>
      <patternFill patternType="solid">
        <fgColor rgb="FFFBFBFB"/>
        <bgColor indexed="64"/>
      </patternFill>
    </fill>
    <fill>
      <patternFill patternType="solid">
        <fgColor rgb="FFFFC000"/>
        <bgColor indexed="64"/>
      </patternFill>
    </fill>
  </fills>
  <borders count="74">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22"/>
      </left>
      <right/>
      <top style="thin">
        <color indexed="22"/>
      </top>
      <bottom style="thin">
        <color indexed="22"/>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style="medium">
        <color indexed="64"/>
      </right>
      <top/>
      <bottom style="thin">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7">
    <xf numFmtId="0" fontId="0" fillId="0" borderId="0"/>
    <xf numFmtId="44" fontId="1" fillId="0" borderId="0" applyFont="0" applyFill="0" applyBorder="0" applyAlignment="0" applyProtection="0"/>
    <xf numFmtId="0" fontId="33" fillId="0" borderId="0" applyNumberFormat="0" applyFill="0" applyBorder="0" applyAlignment="0" applyProtection="0">
      <alignment vertical="top"/>
      <protection locked="0"/>
    </xf>
    <xf numFmtId="0" fontId="1" fillId="0" borderId="0"/>
    <xf numFmtId="0" fontId="117" fillId="15" borderId="0" applyNumberFormat="0" applyBorder="0" applyAlignment="0" applyProtection="0"/>
    <xf numFmtId="0" fontId="119" fillId="0" borderId="0"/>
    <xf numFmtId="0" fontId="1" fillId="0" borderId="0"/>
  </cellStyleXfs>
  <cellXfs count="1193">
    <xf numFmtId="0" fontId="0" fillId="0" borderId="0" xfId="0"/>
    <xf numFmtId="0" fontId="2" fillId="0" borderId="0" xfId="0" applyFont="1" applyAlignment="1">
      <alignment vertical="top"/>
    </xf>
    <xf numFmtId="0" fontId="2" fillId="0" borderId="0" xfId="0" applyFont="1" applyBorder="1" applyAlignment="1">
      <alignment vertical="top"/>
    </xf>
    <xf numFmtId="0" fontId="3" fillId="0" borderId="0" xfId="0" applyFont="1" applyAlignment="1">
      <alignment vertical="top"/>
    </xf>
    <xf numFmtId="0" fontId="5" fillId="0" borderId="0" xfId="0" applyFont="1" applyAlignment="1">
      <alignment vertical="top"/>
    </xf>
    <xf numFmtId="0" fontId="6" fillId="0" borderId="0" xfId="0" applyFont="1" applyAlignment="1">
      <alignment vertical="top"/>
    </xf>
    <xf numFmtId="0" fontId="11" fillId="0" borderId="0" xfId="0" applyFont="1"/>
    <xf numFmtId="0" fontId="11" fillId="0" borderId="0" xfId="0" applyFont="1" applyAlignment="1">
      <alignment horizontal="right"/>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27" fillId="0" borderId="0" xfId="0" applyFont="1" applyAlignment="1">
      <alignment vertical="top"/>
    </xf>
    <xf numFmtId="0" fontId="11" fillId="0" borderId="0" xfId="0" applyFont="1" applyBorder="1"/>
    <xf numFmtId="0" fontId="11" fillId="0" borderId="0" xfId="0" applyFont="1" applyBorder="1" applyAlignment="1">
      <alignment horizontal="right"/>
    </xf>
    <xf numFmtId="0" fontId="2" fillId="0" borderId="0" xfId="0" applyFont="1" applyBorder="1" applyAlignment="1" applyProtection="1">
      <alignment vertical="top"/>
    </xf>
    <xf numFmtId="44" fontId="17" fillId="0" borderId="0" xfId="0" applyNumberFormat="1" applyFont="1" applyFill="1" applyBorder="1" applyAlignment="1">
      <alignment vertical="top"/>
    </xf>
    <xf numFmtId="0" fontId="27" fillId="0" borderId="0" xfId="0" applyFont="1" applyFill="1" applyAlignment="1">
      <alignment vertical="top"/>
    </xf>
    <xf numFmtId="0" fontId="27" fillId="0" borderId="0" xfId="0" applyFont="1" applyAlignment="1">
      <alignment vertical="center"/>
    </xf>
    <xf numFmtId="0" fontId="27" fillId="0" borderId="0" xfId="0" applyFont="1"/>
    <xf numFmtId="0" fontId="27" fillId="0" borderId="0" xfId="0" applyFont="1" applyAlignment="1">
      <alignment horizontal="center"/>
    </xf>
    <xf numFmtId="0" fontId="15" fillId="0" borderId="8" xfId="0" applyFont="1" applyBorder="1" applyAlignment="1">
      <alignment horizontal="right" vertical="center"/>
    </xf>
    <xf numFmtId="0" fontId="11" fillId="0" borderId="11" xfId="0" applyFont="1" applyBorder="1" applyAlignment="1" applyProtection="1">
      <alignment horizontal="left" vertical="top" shrinkToFit="1"/>
      <protection locked="0"/>
    </xf>
    <xf numFmtId="0" fontId="20" fillId="0" borderId="0" xfId="0" applyFont="1" applyAlignment="1">
      <alignment wrapText="1"/>
    </xf>
    <xf numFmtId="0" fontId="20" fillId="0" borderId="0" xfId="0" applyFont="1"/>
    <xf numFmtId="0" fontId="38" fillId="0" borderId="0" xfId="0" applyFont="1"/>
    <xf numFmtId="0" fontId="39" fillId="0" borderId="0" xfId="0" applyFont="1" applyAlignment="1">
      <alignment horizontal="center"/>
    </xf>
    <xf numFmtId="0" fontId="39" fillId="0" borderId="0" xfId="0" applyFont="1"/>
    <xf numFmtId="0" fontId="27" fillId="0" borderId="0" xfId="0" applyFont="1" applyAlignment="1">
      <alignment horizontal="center" vertical="center"/>
    </xf>
    <xf numFmtId="0" fontId="15" fillId="0" borderId="17" xfId="0" applyFont="1" applyBorder="1" applyAlignment="1">
      <alignment horizontal="right" vertical="center" shrinkToFit="1"/>
    </xf>
    <xf numFmtId="0" fontId="43" fillId="5" borderId="0" xfId="0" applyFont="1" applyFill="1"/>
    <xf numFmtId="0" fontId="9" fillId="5" borderId="0" xfId="0" applyFont="1" applyFill="1"/>
    <xf numFmtId="0" fontId="9" fillId="5" borderId="0" xfId="0" applyFont="1" applyFill="1" applyAlignment="1">
      <alignment horizontal="right"/>
    </xf>
    <xf numFmtId="0" fontId="27" fillId="0" borderId="0" xfId="0" applyFont="1" applyFill="1"/>
    <xf numFmtId="0" fontId="39" fillId="0" borderId="0" xfId="0" applyFont="1" applyAlignment="1">
      <alignment vertical="top"/>
    </xf>
    <xf numFmtId="0" fontId="32" fillId="0" borderId="0" xfId="0" applyFont="1" applyFill="1" applyBorder="1" applyAlignment="1">
      <alignment vertical="center"/>
    </xf>
    <xf numFmtId="0" fontId="39" fillId="0" borderId="0" xfId="0" applyFont="1" applyFill="1" applyBorder="1" applyAlignment="1">
      <alignment vertical="center"/>
    </xf>
    <xf numFmtId="0" fontId="39" fillId="0" borderId="0" xfId="0" applyFont="1" applyBorder="1" applyAlignment="1">
      <alignment vertical="center"/>
    </xf>
    <xf numFmtId="0" fontId="39" fillId="0" borderId="0" xfId="0" applyFont="1" applyAlignment="1">
      <alignment vertical="center"/>
    </xf>
    <xf numFmtId="0" fontId="0" fillId="0" borderId="0" xfId="0" applyBorder="1"/>
    <xf numFmtId="0" fontId="42" fillId="0" borderId="3" xfId="0" applyFont="1" applyBorder="1" applyAlignment="1" applyProtection="1">
      <alignment horizontal="left"/>
      <protection locked="0"/>
    </xf>
    <xf numFmtId="0" fontId="7" fillId="0" borderId="0" xfId="0" applyFont="1" applyProtection="1"/>
    <xf numFmtId="0" fontId="7" fillId="0" borderId="0" xfId="0" applyFont="1" applyFill="1" applyBorder="1" applyAlignment="1" applyProtection="1">
      <alignment horizontal="center" wrapText="1"/>
    </xf>
    <xf numFmtId="44" fontId="42" fillId="0" borderId="3" xfId="0" applyNumberFormat="1" applyFont="1" applyBorder="1" applyProtection="1">
      <protection locked="0"/>
    </xf>
    <xf numFmtId="0" fontId="50" fillId="0" borderId="0" xfId="0" applyFont="1" applyBorder="1" applyProtection="1"/>
    <xf numFmtId="0" fontId="50" fillId="0" borderId="0" xfId="0" applyFont="1" applyProtection="1"/>
    <xf numFmtId="0" fontId="35" fillId="0" borderId="0" xfId="0" applyFont="1" applyBorder="1" applyProtection="1"/>
    <xf numFmtId="0" fontId="35" fillId="0" borderId="0" xfId="0" applyFont="1" applyProtection="1"/>
    <xf numFmtId="0" fontId="0" fillId="0" borderId="0" xfId="0" applyBorder="1" applyProtection="1"/>
    <xf numFmtId="0" fontId="0" fillId="0" borderId="0" xfId="0" applyProtection="1"/>
    <xf numFmtId="0" fontId="0" fillId="0" borderId="0" xfId="0" applyFill="1" applyProtection="1"/>
    <xf numFmtId="0" fontId="0" fillId="0" borderId="0" xfId="0" applyFill="1" applyBorder="1" applyProtection="1"/>
    <xf numFmtId="0" fontId="49" fillId="0" borderId="0" xfId="0" applyFont="1" applyBorder="1" applyProtection="1"/>
    <xf numFmtId="0" fontId="49" fillId="0" borderId="0" xfId="0" applyFont="1" applyProtection="1"/>
    <xf numFmtId="0" fontId="7" fillId="0" borderId="0" xfId="0" applyFont="1" applyBorder="1" applyProtection="1"/>
    <xf numFmtId="40" fontId="35" fillId="0" borderId="0" xfId="0" applyNumberFormat="1" applyFont="1" applyBorder="1" applyProtection="1"/>
    <xf numFmtId="0" fontId="35" fillId="0" borderId="0" xfId="0" applyFont="1" applyBorder="1" applyAlignment="1" applyProtection="1">
      <alignment horizontal="left" vertical="top"/>
    </xf>
    <xf numFmtId="0" fontId="8" fillId="0" borderId="0" xfId="0" applyFont="1" applyBorder="1" applyAlignment="1" applyProtection="1">
      <alignment vertical="center"/>
    </xf>
    <xf numFmtId="40" fontId="8" fillId="0" borderId="0" xfId="0" applyNumberFormat="1" applyFont="1" applyBorder="1" applyProtection="1"/>
    <xf numFmtId="40" fontId="35" fillId="0" borderId="0" xfId="0" applyNumberFormat="1" applyFont="1" applyProtection="1"/>
    <xf numFmtId="0" fontId="35" fillId="0" borderId="30" xfId="0" applyFont="1" applyBorder="1" applyProtection="1"/>
    <xf numFmtId="0" fontId="12" fillId="0" borderId="0" xfId="0" applyFont="1" applyAlignment="1">
      <alignment horizontal="left" vertical="center" wrapText="1" indent="1"/>
    </xf>
    <xf numFmtId="0" fontId="2" fillId="0" borderId="0" xfId="0" applyFont="1" applyProtection="1"/>
    <xf numFmtId="0" fontId="2" fillId="0" borderId="0" xfId="0" applyFont="1" applyBorder="1" applyProtection="1"/>
    <xf numFmtId="0" fontId="60" fillId="2" borderId="3" xfId="0" applyFont="1" applyFill="1" applyBorder="1" applyAlignment="1" applyProtection="1">
      <alignment horizontal="center"/>
    </xf>
    <xf numFmtId="0" fontId="2" fillId="0" borderId="0" xfId="0" applyFont="1" applyBorder="1" applyAlignment="1" applyProtection="1"/>
    <xf numFmtId="0" fontId="2" fillId="0" borderId="12" xfId="0" applyFont="1" applyBorder="1" applyProtection="1"/>
    <xf numFmtId="0" fontId="61" fillId="0" borderId="0" xfId="0" applyFont="1" applyAlignment="1" applyProtection="1">
      <alignment horizontal="right"/>
    </xf>
    <xf numFmtId="0" fontId="56" fillId="0" borderId="0" xfId="0" applyFont="1" applyBorder="1" applyProtection="1"/>
    <xf numFmtId="0" fontId="3" fillId="0" borderId="0" xfId="0" applyFont="1" applyProtection="1"/>
    <xf numFmtId="0" fontId="3" fillId="0" borderId="0" xfId="0" applyFont="1" applyBorder="1" applyProtection="1"/>
    <xf numFmtId="0" fontId="2" fillId="0" borderId="0" xfId="0" applyFont="1" applyAlignment="1" applyProtection="1">
      <alignment horizontal="right"/>
    </xf>
    <xf numFmtId="0" fontId="14" fillId="0" borderId="0" xfId="0" applyFont="1" applyFill="1" applyBorder="1" applyAlignment="1" applyProtection="1">
      <alignment vertical="center"/>
    </xf>
    <xf numFmtId="0" fontId="2" fillId="0" borderId="0" xfId="0" applyFont="1" applyFill="1" applyBorder="1" applyProtection="1"/>
    <xf numFmtId="168" fontId="36" fillId="0" borderId="21" xfId="0" applyNumberFormat="1" applyFont="1" applyFill="1" applyBorder="1" applyAlignment="1" applyProtection="1">
      <alignment horizontal="left" vertical="center" shrinkToFit="1"/>
    </xf>
    <xf numFmtId="168" fontId="36" fillId="0" borderId="22" xfId="0" applyNumberFormat="1" applyFont="1" applyFill="1" applyBorder="1" applyAlignment="1" applyProtection="1">
      <alignment horizontal="left" vertical="center" shrinkToFit="1"/>
    </xf>
    <xf numFmtId="0" fontId="56" fillId="0" borderId="31" xfId="0" applyFont="1" applyFill="1" applyBorder="1" applyAlignment="1" applyProtection="1">
      <alignment horizontal="left" vertical="center" indent="1"/>
    </xf>
    <xf numFmtId="0" fontId="56" fillId="0" borderId="21" xfId="0" applyFont="1" applyFill="1" applyBorder="1" applyAlignment="1" applyProtection="1">
      <alignment horizontal="left" vertical="center" indent="1"/>
    </xf>
    <xf numFmtId="0" fontId="65" fillId="0" borderId="0" xfId="0" applyFont="1" applyAlignment="1" applyProtection="1">
      <alignment horizontal="center"/>
      <protection locked="0"/>
    </xf>
    <xf numFmtId="0" fontId="2" fillId="0" borderId="0" xfId="0" applyFont="1" applyAlignment="1" applyProtection="1">
      <alignment horizontal="center"/>
      <protection locked="0"/>
    </xf>
    <xf numFmtId="0" fontId="54" fillId="0" borderId="0" xfId="0" applyFont="1" applyAlignment="1">
      <alignment vertical="top"/>
    </xf>
    <xf numFmtId="0" fontId="58" fillId="0" borderId="0" xfId="0" applyFont="1" applyAlignment="1">
      <alignment horizontal="left" vertical="top"/>
    </xf>
    <xf numFmtId="0" fontId="53" fillId="0" borderId="0" xfId="0" applyFont="1" applyAlignment="1">
      <alignment vertical="top"/>
    </xf>
    <xf numFmtId="0" fontId="4" fillId="0" borderId="0" xfId="0" applyFont="1" applyAlignment="1">
      <alignment horizontal="left" vertical="top"/>
    </xf>
    <xf numFmtId="0" fontId="18" fillId="0" borderId="3" xfId="0" applyFont="1" applyBorder="1" applyAlignment="1" applyProtection="1">
      <alignment horizontal="left" vertical="top"/>
      <protection locked="0"/>
    </xf>
    <xf numFmtId="0" fontId="66" fillId="0" borderId="0" xfId="0" applyFont="1" applyAlignment="1">
      <alignment vertical="top"/>
    </xf>
    <xf numFmtId="0" fontId="67" fillId="0" borderId="0" xfId="0" applyFont="1" applyAlignment="1">
      <alignment vertical="top"/>
    </xf>
    <xf numFmtId="0" fontId="66" fillId="0" borderId="0" xfId="0" applyFont="1" applyBorder="1" applyAlignment="1">
      <alignment vertical="top"/>
    </xf>
    <xf numFmtId="0" fontId="67" fillId="0" borderId="0" xfId="0" applyFont="1" applyBorder="1" applyAlignment="1">
      <alignment vertical="top"/>
    </xf>
    <xf numFmtId="0" fontId="68" fillId="0" borderId="0" xfId="0" applyFont="1"/>
    <xf numFmtId="0" fontId="0" fillId="0" borderId="0" xfId="0" applyAlignment="1"/>
    <xf numFmtId="0" fontId="20" fillId="0" borderId="0" xfId="0" applyFont="1" applyFill="1" applyBorder="1" applyAlignment="1">
      <alignment wrapText="1"/>
    </xf>
    <xf numFmtId="0" fontId="20" fillId="0" borderId="0" xfId="0" applyFont="1" applyFill="1" applyBorder="1"/>
    <xf numFmtId="0" fontId="61" fillId="0" borderId="0" xfId="0" applyFont="1" applyBorder="1" applyProtection="1"/>
    <xf numFmtId="0" fontId="59" fillId="0" borderId="0" xfId="0" applyFont="1" applyFill="1" applyBorder="1" applyAlignment="1" applyProtection="1">
      <alignment horizontal="left" wrapText="1"/>
    </xf>
    <xf numFmtId="0" fontId="72" fillId="0" borderId="0" xfId="0" applyFont="1" applyFill="1" applyBorder="1" applyAlignment="1" applyProtection="1">
      <alignment vertical="center"/>
    </xf>
    <xf numFmtId="0" fontId="73" fillId="0" borderId="0" xfId="0" applyFont="1" applyFill="1" applyProtection="1"/>
    <xf numFmtId="0" fontId="0" fillId="0" borderId="0" xfId="0" applyBorder="1" applyAlignment="1" applyProtection="1">
      <alignment horizontal="center"/>
    </xf>
    <xf numFmtId="0" fontId="17" fillId="0" borderId="0" xfId="0" applyFont="1"/>
    <xf numFmtId="44" fontId="42" fillId="0" borderId="4" xfId="0" applyNumberFormat="1" applyFont="1" applyBorder="1" applyProtection="1">
      <protection locked="0"/>
    </xf>
    <xf numFmtId="0" fontId="14" fillId="0" borderId="19" xfId="0" applyNumberFormat="1" applyFont="1" applyBorder="1" applyAlignment="1" applyProtection="1">
      <alignment horizontal="center" vertical="center"/>
      <protection locked="0"/>
    </xf>
    <xf numFmtId="44" fontId="42" fillId="0" borderId="7" xfId="0" applyNumberFormat="1" applyFont="1" applyBorder="1" applyProtection="1">
      <protection locked="0"/>
    </xf>
    <xf numFmtId="44" fontId="15" fillId="0" borderId="0" xfId="0" applyNumberFormat="1" applyFont="1" applyFill="1" applyBorder="1" applyAlignment="1">
      <alignment vertical="top" shrinkToFit="1"/>
    </xf>
    <xf numFmtId="0" fontId="71" fillId="0" borderId="0" xfId="0" applyFont="1" applyFill="1" applyBorder="1" applyAlignment="1">
      <alignment horizontal="center" vertical="top"/>
    </xf>
    <xf numFmtId="0" fontId="70" fillId="0" borderId="0" xfId="0" quotePrefix="1" applyFont="1" applyFill="1" applyBorder="1" applyAlignment="1" applyProtection="1">
      <alignment vertical="center" wrapText="1"/>
    </xf>
    <xf numFmtId="0" fontId="12" fillId="0" borderId="0" xfId="0" applyFont="1" applyFill="1" applyBorder="1" applyAlignment="1" applyProtection="1">
      <alignment horizontal="left" vertical="center" shrinkToFit="1"/>
    </xf>
    <xf numFmtId="0" fontId="29" fillId="0" borderId="0" xfId="0" applyFont="1" applyFill="1" applyBorder="1" applyAlignment="1" applyProtection="1">
      <alignment horizontal="center" vertical="center"/>
    </xf>
    <xf numFmtId="0" fontId="26" fillId="0" borderId="0" xfId="0" applyFont="1" applyFill="1" applyBorder="1" applyAlignment="1" applyProtection="1">
      <alignment horizontal="left" vertical="center"/>
    </xf>
    <xf numFmtId="0" fontId="19" fillId="0" borderId="0" xfId="0" applyFont="1" applyFill="1" applyBorder="1" applyAlignment="1" applyProtection="1">
      <alignment horizontal="center" vertical="top"/>
    </xf>
    <xf numFmtId="0" fontId="17" fillId="0" borderId="0" xfId="0" applyFont="1" applyFill="1" applyBorder="1" applyAlignment="1">
      <alignment vertical="top"/>
    </xf>
    <xf numFmtId="44" fontId="18" fillId="0" borderId="0" xfId="0" applyNumberFormat="1" applyFont="1" applyFill="1" applyBorder="1" applyAlignment="1" applyProtection="1">
      <alignment vertical="top"/>
      <protection locked="0"/>
    </xf>
    <xf numFmtId="0" fontId="69" fillId="0" borderId="0" xfId="0" applyFont="1" applyFill="1" applyBorder="1" applyAlignment="1">
      <alignment horizontal="center" vertical="top"/>
    </xf>
    <xf numFmtId="0" fontId="18" fillId="0" borderId="0" xfId="0" applyFont="1" applyFill="1" applyBorder="1" applyAlignment="1" applyProtection="1"/>
    <xf numFmtId="0" fontId="15" fillId="0" borderId="0" xfId="0" applyFont="1" applyFill="1" applyBorder="1" applyAlignment="1">
      <alignment vertical="top"/>
    </xf>
    <xf numFmtId="44" fontId="17" fillId="0" borderId="0" xfId="1" applyFont="1" applyFill="1" applyBorder="1" applyAlignment="1" applyProtection="1">
      <alignment vertical="top"/>
      <protection locked="0"/>
    </xf>
    <xf numFmtId="0" fontId="19" fillId="0" borderId="0" xfId="0" applyFont="1" applyFill="1" applyBorder="1" applyAlignment="1">
      <alignment horizontal="center" vertical="top"/>
    </xf>
    <xf numFmtId="44" fontId="17" fillId="0" borderId="0" xfId="0" applyNumberFormat="1" applyFont="1" applyFill="1" applyBorder="1" applyAlignment="1" applyProtection="1">
      <alignment vertical="top"/>
      <protection locked="0"/>
    </xf>
    <xf numFmtId="0" fontId="27" fillId="0" borderId="0" xfId="0" applyFont="1" applyFill="1" applyBorder="1" applyAlignment="1">
      <alignment vertical="top"/>
    </xf>
    <xf numFmtId="44" fontId="26" fillId="0" borderId="0" xfId="0" applyNumberFormat="1" applyFont="1" applyFill="1" applyBorder="1" applyAlignment="1">
      <alignment vertical="top" shrinkToFit="1"/>
    </xf>
    <xf numFmtId="0" fontId="12" fillId="0" borderId="0" xfId="0" applyFont="1" applyFill="1" applyBorder="1" applyAlignment="1" applyProtection="1">
      <alignment vertical="center" shrinkToFit="1"/>
    </xf>
    <xf numFmtId="0" fontId="76" fillId="0" borderId="0" xfId="0" applyFont="1" applyFill="1" applyBorder="1"/>
    <xf numFmtId="0" fontId="4" fillId="0" borderId="0" xfId="0" applyFont="1" applyBorder="1" applyAlignment="1">
      <alignment horizontal="center" vertical="top"/>
    </xf>
    <xf numFmtId="164" fontId="18" fillId="0" borderId="3" xfId="0" applyNumberFormat="1" applyFont="1" applyBorder="1" applyAlignment="1" applyProtection="1">
      <alignment vertical="top" shrinkToFit="1"/>
      <protection locked="0"/>
    </xf>
    <xf numFmtId="164" fontId="18" fillId="0" borderId="3" xfId="0" applyNumberFormat="1" applyFont="1" applyBorder="1" applyAlignment="1" applyProtection="1">
      <alignment horizontal="right" vertical="top" shrinkToFit="1"/>
      <protection locked="0"/>
    </xf>
    <xf numFmtId="0" fontId="75" fillId="0" borderId="24" xfId="0" applyFont="1" applyFill="1" applyBorder="1" applyAlignment="1">
      <alignment vertical="top" wrapText="1"/>
    </xf>
    <xf numFmtId="0" fontId="75" fillId="0" borderId="0" xfId="0" applyFont="1" applyFill="1" applyBorder="1" applyAlignment="1">
      <alignment vertical="top"/>
    </xf>
    <xf numFmtId="0" fontId="75" fillId="0" borderId="24" xfId="0" applyFont="1" applyFill="1" applyBorder="1" applyAlignment="1">
      <alignment vertical="top"/>
    </xf>
    <xf numFmtId="0" fontId="64" fillId="6" borderId="31" xfId="0" applyFont="1" applyFill="1" applyBorder="1"/>
    <xf numFmtId="0" fontId="39" fillId="6" borderId="21" xfId="0" applyFont="1" applyFill="1" applyBorder="1" applyAlignment="1">
      <alignment vertical="top"/>
    </xf>
    <xf numFmtId="0" fontId="27" fillId="6" borderId="21" xfId="0" applyFont="1" applyFill="1" applyBorder="1" applyAlignment="1">
      <alignment vertical="top"/>
    </xf>
    <xf numFmtId="0" fontId="27" fillId="6" borderId="22" xfId="0" applyFont="1" applyFill="1" applyBorder="1" applyAlignment="1">
      <alignment vertical="top"/>
    </xf>
    <xf numFmtId="0" fontId="31" fillId="6" borderId="25" xfId="0" applyFont="1" applyFill="1" applyBorder="1"/>
    <xf numFmtId="0" fontId="86" fillId="6" borderId="26" xfId="0" applyFont="1" applyFill="1" applyBorder="1" applyAlignment="1">
      <alignment vertical="top"/>
    </xf>
    <xf numFmtId="0" fontId="30" fillId="6" borderId="26" xfId="0" applyFont="1" applyFill="1" applyBorder="1" applyAlignment="1">
      <alignment vertical="top"/>
    </xf>
    <xf numFmtId="0" fontId="30" fillId="6" borderId="11" xfId="0" applyFont="1" applyFill="1" applyBorder="1" applyAlignment="1">
      <alignment vertical="top"/>
    </xf>
    <xf numFmtId="44" fontId="33" fillId="0" borderId="0" xfId="2" applyNumberFormat="1" applyFill="1" applyBorder="1" applyAlignment="1" applyProtection="1">
      <alignment horizontal="left" vertical="center" indent="1"/>
    </xf>
    <xf numFmtId="44" fontId="17" fillId="0" borderId="0" xfId="0" applyNumberFormat="1" applyFont="1" applyFill="1" applyBorder="1" applyAlignment="1">
      <alignment horizontal="left" vertical="center" indent="1"/>
    </xf>
    <xf numFmtId="0" fontId="69" fillId="0" borderId="0" xfId="0" applyFont="1" applyFill="1" applyBorder="1" applyAlignment="1">
      <alignment horizontal="left" vertical="center" indent="1"/>
    </xf>
    <xf numFmtId="0" fontId="18" fillId="0" borderId="0" xfId="0" applyFont="1" applyFill="1" applyBorder="1" applyAlignment="1" applyProtection="1">
      <alignment horizontal="left" vertical="center" indent="1"/>
    </xf>
    <xf numFmtId="0" fontId="11" fillId="0" borderId="0" xfId="0" applyFont="1" applyAlignment="1">
      <alignment horizontal="left" vertical="center" indent="1"/>
    </xf>
    <xf numFmtId="0" fontId="11" fillId="0" borderId="0" xfId="0" applyFont="1" applyBorder="1" applyAlignment="1">
      <alignment horizontal="left" vertical="center" indent="1"/>
    </xf>
    <xf numFmtId="0" fontId="14" fillId="0" borderId="0" xfId="0" applyFont="1" applyBorder="1" applyAlignment="1">
      <alignment wrapText="1"/>
    </xf>
    <xf numFmtId="0" fontId="20" fillId="0" borderId="0" xfId="0" applyFont="1" applyBorder="1"/>
    <xf numFmtId="0" fontId="14" fillId="0" borderId="0" xfId="0" applyFont="1" applyFill="1" applyBorder="1" applyAlignment="1">
      <alignment horizontal="left" vertical="center" wrapText="1"/>
    </xf>
    <xf numFmtId="0" fontId="20" fillId="0" borderId="0" xfId="0" applyFont="1" applyBorder="1" applyAlignment="1">
      <alignment wrapText="1"/>
    </xf>
    <xf numFmtId="0" fontId="14" fillId="0" borderId="0" xfId="0" applyFont="1" applyBorder="1" applyAlignment="1">
      <alignment vertical="center" wrapText="1"/>
    </xf>
    <xf numFmtId="0" fontId="13" fillId="4" borderId="3" xfId="0" applyFont="1" applyFill="1" applyBorder="1" applyAlignment="1">
      <alignment horizontal="right" vertical="center"/>
    </xf>
    <xf numFmtId="0" fontId="11" fillId="0" borderId="0" xfId="0" applyFont="1" applyAlignment="1"/>
    <xf numFmtId="0" fontId="77" fillId="0" borderId="0" xfId="0" applyFont="1" applyBorder="1" applyAlignment="1">
      <alignment horizontal="center" vertical="center" wrapText="1"/>
    </xf>
    <xf numFmtId="0" fontId="8" fillId="0" borderId="0" xfId="0" applyNumberFormat="1" applyFont="1" applyBorder="1" applyAlignment="1" applyProtection="1">
      <alignment horizontal="left" vertical="top" wrapText="1" shrinkToFit="1"/>
      <protection locked="0"/>
    </xf>
    <xf numFmtId="0" fontId="75" fillId="0" borderId="0" xfId="0" applyFont="1" applyFill="1" applyBorder="1" applyAlignment="1">
      <alignment horizontal="left" vertical="top"/>
    </xf>
    <xf numFmtId="0" fontId="8" fillId="0" borderId="0" xfId="0" applyNumberFormat="1" applyFont="1" applyBorder="1" applyAlignment="1" applyProtection="1">
      <alignment horizontal="left" vertical="top" shrinkToFit="1"/>
      <protection locked="0"/>
    </xf>
    <xf numFmtId="0" fontId="13" fillId="0" borderId="0" xfId="0" applyNumberFormat="1" applyFont="1" applyBorder="1" applyAlignment="1" applyProtection="1">
      <alignment horizontal="left" vertical="center" indent="1"/>
    </xf>
    <xf numFmtId="0" fontId="41" fillId="0" borderId="0" xfId="0" applyFont="1" applyBorder="1" applyAlignment="1" applyProtection="1">
      <alignment horizontal="left" vertical="center" wrapText="1" indent="1"/>
    </xf>
    <xf numFmtId="0" fontId="13" fillId="0" borderId="0" xfId="0" applyFont="1" applyBorder="1" applyAlignment="1" applyProtection="1">
      <alignment horizontal="left" vertical="center" indent="1" shrinkToFit="1"/>
    </xf>
    <xf numFmtId="0" fontId="71" fillId="0" borderId="0" xfId="0" applyFont="1" applyBorder="1" applyAlignment="1" applyProtection="1">
      <alignment horizontal="left" wrapText="1"/>
    </xf>
    <xf numFmtId="44" fontId="74" fillId="0" borderId="0" xfId="0" applyNumberFormat="1" applyFont="1" applyBorder="1" applyAlignment="1" applyProtection="1">
      <alignment horizontal="left" vertical="center" wrapText="1"/>
    </xf>
    <xf numFmtId="169" fontId="16" fillId="0" borderId="0" xfId="0" applyNumberFormat="1" applyFont="1" applyBorder="1" applyAlignment="1" applyProtection="1">
      <alignment horizontal="left" vertical="center" shrinkToFit="1"/>
    </xf>
    <xf numFmtId="169" fontId="16" fillId="0" borderId="0" xfId="0" applyNumberFormat="1" applyFont="1" applyBorder="1" applyAlignment="1" applyProtection="1">
      <alignment horizontal="left" vertical="center" wrapText="1" shrinkToFit="1"/>
    </xf>
    <xf numFmtId="49" fontId="16" fillId="0" borderId="0" xfId="0" applyNumberFormat="1" applyFont="1" applyBorder="1" applyAlignment="1" applyProtection="1">
      <alignment horizontal="left" vertical="center" wrapText="1" shrinkToFit="1"/>
    </xf>
    <xf numFmtId="44" fontId="10" fillId="0" borderId="0" xfId="0" applyNumberFormat="1" applyFont="1" applyFill="1" applyBorder="1" applyAlignment="1" applyProtection="1">
      <alignment vertical="center" shrinkToFit="1"/>
      <protection locked="0"/>
    </xf>
    <xf numFmtId="0" fontId="36" fillId="0" borderId="0" xfId="0" applyFont="1" applyFill="1" applyBorder="1" applyAlignment="1">
      <alignment horizontal="center" vertical="center" wrapText="1"/>
    </xf>
    <xf numFmtId="0" fontId="71" fillId="0" borderId="0" xfId="0" applyNumberFormat="1" applyFont="1" applyFill="1" applyBorder="1" applyAlignment="1" applyProtection="1">
      <alignment horizontal="left" vertical="center" wrapText="1" shrinkToFit="1"/>
    </xf>
    <xf numFmtId="0" fontId="75" fillId="0" borderId="34" xfId="0" applyFont="1" applyFill="1" applyBorder="1" applyAlignment="1">
      <alignment horizontal="left" vertical="top" wrapText="1"/>
    </xf>
    <xf numFmtId="0" fontId="15" fillId="0" borderId="3" xfId="0" applyFont="1" applyBorder="1" applyAlignment="1">
      <alignment horizontal="center" vertical="center"/>
    </xf>
    <xf numFmtId="0" fontId="14" fillId="0" borderId="18" xfId="0" applyNumberFormat="1" applyFont="1" applyBorder="1" applyAlignment="1" applyProtection="1">
      <alignment horizontal="center" vertical="center"/>
      <protection locked="0"/>
    </xf>
    <xf numFmtId="0" fontId="14" fillId="0" borderId="16" xfId="0" applyNumberFormat="1" applyFont="1" applyBorder="1" applyAlignment="1" applyProtection="1">
      <alignment horizontal="center" vertical="center"/>
      <protection locked="0"/>
    </xf>
    <xf numFmtId="0" fontId="47" fillId="0" borderId="38" xfId="0" applyNumberFormat="1" applyFont="1" applyBorder="1" applyAlignment="1" applyProtection="1">
      <alignment horizontal="center" vertical="center"/>
      <protection locked="0"/>
    </xf>
    <xf numFmtId="44" fontId="11" fillId="0" borderId="5" xfId="0" applyNumberFormat="1" applyFont="1" applyBorder="1" applyAlignment="1" applyProtection="1">
      <alignment vertical="top" shrinkToFit="1"/>
      <protection locked="0"/>
    </xf>
    <xf numFmtId="44" fontId="11" fillId="0" borderId="3" xfId="0" applyNumberFormat="1" applyFont="1" applyBorder="1" applyAlignment="1" applyProtection="1">
      <alignment vertical="top" shrinkToFit="1"/>
      <protection locked="0"/>
    </xf>
    <xf numFmtId="0" fontId="114" fillId="0" borderId="0" xfId="0" applyFont="1" applyAlignment="1">
      <alignment horizontal="left" vertical="center" indent="1"/>
    </xf>
    <xf numFmtId="0" fontId="114" fillId="0" borderId="0" xfId="0" applyFont="1"/>
    <xf numFmtId="0" fontId="115" fillId="0" borderId="0" xfId="0" applyFont="1"/>
    <xf numFmtId="0" fontId="114" fillId="0" borderId="0" xfId="0" applyFont="1" applyFill="1" applyBorder="1" applyAlignment="1">
      <alignment horizontal="left" vertical="center" indent="1"/>
    </xf>
    <xf numFmtId="0" fontId="27" fillId="0" borderId="0" xfId="0" applyFont="1" applyFill="1" applyBorder="1" applyAlignment="1">
      <alignment vertical="center"/>
    </xf>
    <xf numFmtId="0" fontId="27" fillId="0" borderId="0" xfId="0" applyFont="1" applyFill="1" applyBorder="1"/>
    <xf numFmtId="0" fontId="27" fillId="0" borderId="0" xfId="0" applyFont="1" applyFill="1" applyAlignment="1">
      <alignment horizontal="center"/>
    </xf>
    <xf numFmtId="0" fontId="14" fillId="0" borderId="0" xfId="0" applyFont="1" applyFill="1" applyBorder="1" applyAlignment="1" applyProtection="1">
      <alignment horizontal="left" vertical="center" wrapText="1"/>
    </xf>
    <xf numFmtId="0" fontId="35" fillId="0" borderId="0" xfId="0" applyFont="1" applyFill="1" applyBorder="1" applyProtection="1"/>
    <xf numFmtId="0" fontId="35" fillId="0" borderId="0" xfId="0" applyFont="1" applyFill="1" applyProtection="1"/>
    <xf numFmtId="0" fontId="114" fillId="0" borderId="0" xfId="0" applyFont="1" applyBorder="1"/>
    <xf numFmtId="0" fontId="55" fillId="0" borderId="57" xfId="0" applyFont="1" applyBorder="1" applyAlignment="1">
      <alignment vertical="top" wrapText="1"/>
    </xf>
    <xf numFmtId="0" fontId="55" fillId="0" borderId="57" xfId="0" applyFont="1" applyBorder="1" applyAlignment="1">
      <alignment vertical="top"/>
    </xf>
    <xf numFmtId="0" fontId="55" fillId="0" borderId="57" xfId="0" applyFont="1" applyBorder="1"/>
    <xf numFmtId="0" fontId="55" fillId="0" borderId="0" xfId="0" applyFont="1"/>
    <xf numFmtId="0" fontId="55" fillId="0" borderId="0" xfId="0" applyFont="1" applyBorder="1"/>
    <xf numFmtId="0" fontId="1" fillId="0" borderId="3" xfId="5" applyFont="1" applyBorder="1" applyAlignment="1">
      <alignment horizontal="left" vertical="top"/>
    </xf>
    <xf numFmtId="0" fontId="1" fillId="0" borderId="3" xfId="5" applyFont="1" applyBorder="1"/>
    <xf numFmtId="0" fontId="1" fillId="0" borderId="0" xfId="0" applyFont="1"/>
    <xf numFmtId="0" fontId="123" fillId="0" borderId="0" xfId="0" applyFont="1" applyAlignment="1">
      <alignment vertical="top"/>
    </xf>
    <xf numFmtId="0" fontId="108" fillId="0" borderId="0" xfId="0" applyFont="1" applyFill="1" applyBorder="1" applyAlignment="1">
      <alignment horizontal="left" vertical="center" indent="1"/>
    </xf>
    <xf numFmtId="0" fontId="1" fillId="0" borderId="0" xfId="0" applyFont="1" applyFill="1"/>
    <xf numFmtId="0" fontId="1" fillId="0" borderId="0" xfId="0" applyFont="1" applyFill="1" applyBorder="1"/>
    <xf numFmtId="0" fontId="113" fillId="0" borderId="0" xfId="0" applyFont="1" applyFill="1" applyBorder="1" applyAlignment="1">
      <alignment horizontal="right" vertical="center"/>
    </xf>
    <xf numFmtId="0" fontId="7" fillId="0" borderId="0" xfId="0" applyFont="1" applyFill="1" applyBorder="1" applyAlignment="1">
      <alignment vertical="center"/>
    </xf>
    <xf numFmtId="0" fontId="36" fillId="0" borderId="0" xfId="0" applyFont="1" applyBorder="1" applyAlignment="1">
      <alignment horizontal="center" textRotation="90" wrapText="1"/>
    </xf>
    <xf numFmtId="0" fontId="2" fillId="0" borderId="0" xfId="0" applyFont="1" applyBorder="1"/>
    <xf numFmtId="0" fontId="3" fillId="0" borderId="0" xfId="0" applyFont="1" applyBorder="1" applyAlignment="1"/>
    <xf numFmtId="0" fontId="15" fillId="0" borderId="0" xfId="0" applyFont="1" applyBorder="1" applyAlignment="1">
      <alignment wrapText="1"/>
    </xf>
    <xf numFmtId="0" fontId="27" fillId="0" borderId="0" xfId="0" applyFont="1" applyBorder="1" applyAlignment="1">
      <alignment wrapText="1"/>
    </xf>
    <xf numFmtId="0" fontId="38" fillId="0" borderId="3" xfId="0" applyFont="1" applyBorder="1" applyAlignment="1">
      <alignment horizontal="center"/>
    </xf>
    <xf numFmtId="0" fontId="16" fillId="0" borderId="24" xfId="0" applyFont="1" applyBorder="1" applyAlignment="1">
      <alignment horizontal="left" vertical="center"/>
    </xf>
    <xf numFmtId="166" fontId="11" fillId="0" borderId="23" xfId="0" applyNumberFormat="1" applyFont="1" applyBorder="1" applyAlignment="1" applyProtection="1">
      <alignment horizontal="left" vertical="center"/>
    </xf>
    <xf numFmtId="0" fontId="26" fillId="0" borderId="48" xfId="0" applyFont="1" applyBorder="1" applyAlignment="1">
      <alignment horizontal="left" vertical="center"/>
    </xf>
    <xf numFmtId="0" fontId="16" fillId="0" borderId="31" xfId="0" applyFont="1" applyBorder="1" applyAlignment="1">
      <alignment horizontal="left" vertical="center"/>
    </xf>
    <xf numFmtId="0" fontId="16" fillId="0" borderId="25" xfId="0" applyFont="1" applyBorder="1" applyAlignment="1">
      <alignment horizontal="left" vertical="center"/>
    </xf>
    <xf numFmtId="0" fontId="2" fillId="0" borderId="0" xfId="0" applyFont="1" applyFill="1" applyBorder="1" applyAlignment="1" applyProtection="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horizontal="left" vertical="center" indent="1"/>
    </xf>
    <xf numFmtId="0" fontId="2" fillId="0" borderId="0" xfId="0" applyFont="1" applyFill="1" applyBorder="1" applyAlignment="1">
      <alignment horizontal="left" vertical="center" wrapText="1"/>
    </xf>
    <xf numFmtId="0" fontId="18" fillId="0" borderId="0" xfId="0" applyFont="1" applyBorder="1" applyAlignment="1" applyProtection="1">
      <alignment horizontal="left" vertical="top" wrapText="1"/>
    </xf>
    <xf numFmtId="0" fontId="2" fillId="0" borderId="29" xfId="0" applyFont="1" applyBorder="1" applyAlignment="1">
      <alignment vertical="top"/>
    </xf>
    <xf numFmtId="0" fontId="19" fillId="0" borderId="3" xfId="0" applyFont="1" applyBorder="1" applyAlignment="1">
      <alignment horizontal="center" vertical="top"/>
    </xf>
    <xf numFmtId="44" fontId="11" fillId="0" borderId="3" xfId="0" applyNumberFormat="1" applyFont="1" applyBorder="1" applyAlignment="1" applyProtection="1">
      <alignment vertical="top"/>
      <protection locked="0"/>
    </xf>
    <xf numFmtId="44" fontId="11" fillId="0" borderId="3" xfId="0" applyNumberFormat="1" applyFont="1" applyBorder="1" applyAlignment="1">
      <alignment vertical="top"/>
    </xf>
    <xf numFmtId="44" fontId="12" fillId="0" borderId="3" xfId="0" applyNumberFormat="1" applyFont="1" applyFill="1" applyBorder="1" applyAlignment="1">
      <alignment vertical="top" shrinkToFit="1"/>
    </xf>
    <xf numFmtId="164" fontId="18" fillId="0" borderId="3" xfId="0" applyNumberFormat="1" applyFont="1" applyFill="1" applyBorder="1" applyAlignment="1" applyProtection="1">
      <alignment vertical="top" shrinkToFit="1"/>
      <protection locked="0"/>
    </xf>
    <xf numFmtId="44" fontId="11" fillId="0" borderId="5" xfId="0" applyNumberFormat="1" applyFont="1" applyFill="1" applyBorder="1" applyAlignment="1" applyProtection="1">
      <alignment vertical="top" shrinkToFit="1"/>
      <protection locked="0"/>
    </xf>
    <xf numFmtId="44" fontId="11" fillId="0" borderId="3" xfId="0" applyNumberFormat="1" applyFont="1" applyFill="1" applyBorder="1" applyAlignment="1" applyProtection="1">
      <alignment vertical="top" shrinkToFit="1"/>
      <protection locked="0"/>
    </xf>
    <xf numFmtId="44" fontId="11" fillId="0" borderId="56" xfId="0" applyNumberFormat="1" applyFont="1" applyFill="1" applyBorder="1" applyAlignment="1" applyProtection="1">
      <alignment vertical="top" shrinkToFit="1"/>
      <protection locked="0"/>
    </xf>
    <xf numFmtId="164" fontId="18" fillId="0" borderId="3" xfId="0" applyNumberFormat="1" applyFont="1" applyFill="1" applyBorder="1" applyAlignment="1" applyProtection="1">
      <alignment horizontal="left" vertical="center" indent="1" shrinkToFit="1"/>
      <protection locked="0"/>
    </xf>
    <xf numFmtId="44" fontId="11" fillId="0" borderId="3" xfId="0" applyNumberFormat="1" applyFont="1" applyFill="1" applyBorder="1" applyAlignment="1">
      <alignment vertical="top"/>
    </xf>
    <xf numFmtId="0" fontId="18" fillId="0" borderId="3" xfId="0" applyFont="1" applyFill="1" applyBorder="1" applyAlignment="1" applyProtection="1">
      <alignment horizontal="left" vertical="top"/>
      <protection locked="0"/>
    </xf>
    <xf numFmtId="44" fontId="11" fillId="0" borderId="3" xfId="0" applyNumberFormat="1" applyFont="1" applyFill="1" applyBorder="1" applyAlignment="1" applyProtection="1">
      <alignment vertical="top"/>
      <protection locked="0"/>
    </xf>
    <xf numFmtId="0" fontId="18" fillId="0" borderId="36" xfId="0" applyFont="1" applyFill="1" applyBorder="1" applyAlignment="1" applyProtection="1">
      <alignment horizontal="left" vertical="top"/>
      <protection locked="0"/>
    </xf>
    <xf numFmtId="44" fontId="11" fillId="0" borderId="36" xfId="0" applyNumberFormat="1" applyFont="1" applyFill="1" applyBorder="1" applyAlignment="1" applyProtection="1">
      <alignment vertical="top"/>
      <protection locked="0"/>
    </xf>
    <xf numFmtId="164" fontId="18" fillId="0" borderId="3" xfId="0" applyNumberFormat="1" applyFont="1" applyFill="1" applyBorder="1" applyAlignment="1" applyProtection="1">
      <alignment horizontal="left" vertical="top"/>
      <protection locked="0"/>
    </xf>
    <xf numFmtId="0" fontId="2" fillId="0" borderId="0" xfId="0" applyFont="1" applyFill="1" applyBorder="1" applyAlignment="1">
      <alignment vertical="center" wrapText="1"/>
    </xf>
    <xf numFmtId="44" fontId="11" fillId="0" borderId="36" xfId="0" applyNumberFormat="1" applyFont="1" applyBorder="1" applyAlignment="1" applyProtection="1">
      <alignment vertical="top" shrinkToFit="1"/>
    </xf>
    <xf numFmtId="0" fontId="15" fillId="0" borderId="3" xfId="0" applyFont="1" applyBorder="1" applyAlignment="1">
      <alignment horizontal="center" vertical="top"/>
    </xf>
    <xf numFmtId="0" fontId="15" fillId="0" borderId="3" xfId="0" applyFont="1" applyBorder="1" applyAlignment="1">
      <alignment vertical="top"/>
    </xf>
    <xf numFmtId="44" fontId="11" fillId="0" borderId="3" xfId="1" applyFont="1" applyBorder="1" applyAlignment="1" applyProtection="1">
      <alignment vertical="top"/>
      <protection locked="0"/>
    </xf>
    <xf numFmtId="0" fontId="27" fillId="3" borderId="3" xfId="0" applyFont="1" applyFill="1" applyBorder="1" applyAlignment="1">
      <alignment vertical="top" shrinkToFit="1"/>
    </xf>
    <xf numFmtId="44" fontId="38" fillId="2" borderId="3" xfId="0" applyNumberFormat="1" applyFont="1" applyFill="1" applyBorder="1" applyAlignment="1">
      <alignment vertical="top" shrinkToFit="1"/>
    </xf>
    <xf numFmtId="0" fontId="18" fillId="0" borderId="0" xfId="0" applyFont="1" applyBorder="1" applyAlignment="1">
      <alignment horizontal="left" vertical="center" wrapText="1"/>
    </xf>
    <xf numFmtId="0" fontId="18" fillId="0" borderId="0" xfId="0" applyFont="1" applyBorder="1" applyAlignment="1" applyProtection="1">
      <alignment vertical="center"/>
    </xf>
    <xf numFmtId="0" fontId="11" fillId="0" borderId="0" xfId="0" quotePrefix="1" applyFont="1" applyBorder="1" applyAlignment="1" applyProtection="1">
      <alignment vertical="center" wrapText="1"/>
    </xf>
    <xf numFmtId="0" fontId="18" fillId="0" borderId="0" xfId="0" applyFont="1" applyBorder="1" applyAlignment="1">
      <alignment horizontal="left" vertical="top" wrapText="1"/>
    </xf>
    <xf numFmtId="0" fontId="1" fillId="0" borderId="0" xfId="0" applyFont="1" applyBorder="1" applyAlignment="1"/>
    <xf numFmtId="0" fontId="18" fillId="0" borderId="0" xfId="0" applyFont="1" applyBorder="1" applyAlignment="1" applyProtection="1">
      <alignment vertical="center" wrapText="1"/>
    </xf>
    <xf numFmtId="0" fontId="18" fillId="0" borderId="0" xfId="0" applyFont="1" applyBorder="1" applyAlignment="1">
      <alignment vertical="center" wrapText="1"/>
    </xf>
    <xf numFmtId="0" fontId="17" fillId="3" borderId="3" xfId="0" applyFont="1" applyFill="1" applyBorder="1" applyAlignment="1">
      <alignment vertical="top"/>
    </xf>
    <xf numFmtId="44" fontId="11" fillId="0" borderId="3" xfId="0" applyNumberFormat="1" applyFont="1" applyBorder="1" applyAlignment="1" applyProtection="1">
      <alignment vertical="top" shrinkToFit="1"/>
    </xf>
    <xf numFmtId="44" fontId="12" fillId="0" borderId="5" xfId="0" applyNumberFormat="1" applyFont="1" applyBorder="1" applyAlignment="1" applyProtection="1">
      <alignment vertical="top" shrinkToFit="1"/>
    </xf>
    <xf numFmtId="44" fontId="12" fillId="10" borderId="16" xfId="0" applyNumberFormat="1" applyFont="1" applyFill="1" applyBorder="1" applyAlignment="1">
      <alignment vertical="top" shrinkToFit="1"/>
    </xf>
    <xf numFmtId="44" fontId="112" fillId="0" borderId="3" xfId="0" applyNumberFormat="1" applyFont="1" applyFill="1" applyBorder="1" applyAlignment="1" applyProtection="1">
      <alignment vertical="top" shrinkToFit="1"/>
      <protection locked="0"/>
    </xf>
    <xf numFmtId="0" fontId="18" fillId="0" borderId="0" xfId="0" applyFont="1" applyBorder="1" applyAlignment="1" applyProtection="1">
      <alignment horizontal="left" vertical="center" wrapText="1"/>
    </xf>
    <xf numFmtId="0" fontId="18" fillId="0" borderId="0" xfId="0" applyFont="1" applyBorder="1" applyAlignment="1">
      <alignment vertical="top"/>
    </xf>
    <xf numFmtId="0" fontId="13" fillId="0" borderId="0" xfId="0" applyFont="1" applyBorder="1" applyAlignment="1" applyProtection="1">
      <alignment vertical="center"/>
    </xf>
    <xf numFmtId="0" fontId="18" fillId="0" borderId="0" xfId="0" applyFont="1" applyBorder="1" applyAlignment="1">
      <alignment vertical="top" wrapText="1"/>
    </xf>
    <xf numFmtId="0" fontId="18" fillId="0" borderId="0" xfId="0" applyFont="1" applyBorder="1" applyAlignment="1">
      <alignment vertical="center" wrapText="1"/>
    </xf>
    <xf numFmtId="0" fontId="18" fillId="0" borderId="0" xfId="0" applyFont="1" applyBorder="1" applyAlignment="1" applyProtection="1">
      <alignment vertical="center"/>
    </xf>
    <xf numFmtId="164" fontId="18" fillId="0" borderId="3" xfId="0" applyNumberFormat="1" applyFont="1" applyBorder="1" applyAlignment="1" applyProtection="1">
      <alignment horizontal="left" vertical="top" shrinkToFit="1"/>
      <protection locked="0"/>
    </xf>
    <xf numFmtId="44" fontId="12" fillId="2" borderId="11" xfId="0" applyNumberFormat="1" applyFont="1" applyFill="1" applyBorder="1" applyAlignment="1">
      <alignment vertical="top"/>
    </xf>
    <xf numFmtId="0" fontId="15" fillId="11" borderId="3" xfId="0" applyFont="1" applyFill="1" applyBorder="1" applyAlignment="1">
      <alignment horizontal="center" vertical="top"/>
    </xf>
    <xf numFmtId="0" fontId="146" fillId="0" borderId="0" xfId="0" applyFont="1" applyBorder="1" applyAlignment="1" applyProtection="1">
      <alignment horizontal="center" shrinkToFit="1"/>
      <protection locked="0"/>
    </xf>
    <xf numFmtId="0" fontId="12" fillId="0" borderId="0" xfId="0" applyFont="1" applyFill="1" applyAlignment="1">
      <alignment horizontal="center" vertical="center"/>
    </xf>
    <xf numFmtId="0" fontId="19" fillId="0" borderId="3" xfId="0" applyFont="1" applyFill="1" applyBorder="1" applyAlignment="1">
      <alignment horizontal="center" vertical="top"/>
    </xf>
    <xf numFmtId="44" fontId="11" fillId="0" borderId="3" xfId="1" applyFont="1" applyFill="1" applyBorder="1" applyAlignment="1" applyProtection="1">
      <alignment vertical="top"/>
      <protection locked="0"/>
    </xf>
    <xf numFmtId="0" fontId="127" fillId="0" borderId="0" xfId="0" applyFont="1" applyFill="1" applyBorder="1" applyAlignment="1">
      <alignment horizontal="left" vertical="center"/>
    </xf>
    <xf numFmtId="0" fontId="61" fillId="0" borderId="0" xfId="0" applyFont="1" applyFill="1" applyBorder="1" applyAlignment="1">
      <alignment horizontal="left" vertical="center"/>
    </xf>
    <xf numFmtId="44" fontId="12" fillId="0" borderId="3" xfId="1" applyFont="1" applyFill="1" applyBorder="1" applyAlignment="1">
      <alignment vertical="top" shrinkToFit="1"/>
    </xf>
    <xf numFmtId="44" fontId="107" fillId="0" borderId="3" xfId="0" applyNumberFormat="1" applyFont="1" applyFill="1" applyBorder="1" applyAlignment="1" applyProtection="1">
      <alignment vertical="top"/>
    </xf>
    <xf numFmtId="0" fontId="38" fillId="0" borderId="18" xfId="0" applyFont="1" applyBorder="1" applyAlignment="1">
      <alignment horizontal="center"/>
    </xf>
    <xf numFmtId="169" fontId="38" fillId="10" borderId="37" xfId="0" applyNumberFormat="1" applyFont="1" applyFill="1" applyBorder="1" applyAlignment="1" applyProtection="1">
      <alignment horizontal="center"/>
    </xf>
    <xf numFmtId="44" fontId="11" fillId="0" borderId="3" xfId="3" applyNumberFormat="1" applyFont="1" applyBorder="1" applyAlignment="1">
      <alignment vertical="top"/>
    </xf>
    <xf numFmtId="0" fontId="139" fillId="0" borderId="0" xfId="0" applyFont="1" applyBorder="1" applyAlignment="1">
      <alignment horizontal="left" vertical="center" indent="1" shrinkToFit="1"/>
    </xf>
    <xf numFmtId="0" fontId="139" fillId="0" borderId="0" xfId="0" applyFont="1" applyBorder="1" applyAlignment="1">
      <alignment horizontal="center" vertical="center"/>
    </xf>
    <xf numFmtId="0" fontId="38" fillId="0" borderId="0" xfId="0" applyFont="1" applyBorder="1" applyAlignment="1">
      <alignment horizontal="left" vertical="center"/>
    </xf>
    <xf numFmtId="164" fontId="18" fillId="0" borderId="18" xfId="0" applyNumberFormat="1" applyFont="1" applyFill="1" applyBorder="1" applyAlignment="1" applyProtection="1">
      <alignment vertical="top" shrinkToFit="1"/>
      <protection locked="0"/>
    </xf>
    <xf numFmtId="44" fontId="11" fillId="0" borderId="50" xfId="0" applyNumberFormat="1" applyFont="1" applyFill="1" applyBorder="1" applyAlignment="1" applyProtection="1">
      <alignment vertical="top" shrinkToFit="1"/>
      <protection locked="0"/>
    </xf>
    <xf numFmtId="44" fontId="11" fillId="0" borderId="18" xfId="0" applyNumberFormat="1" applyFont="1" applyFill="1" applyBorder="1" applyAlignment="1" applyProtection="1">
      <alignment vertical="top" shrinkToFit="1"/>
      <protection locked="0"/>
    </xf>
    <xf numFmtId="44" fontId="11" fillId="0" borderId="60" xfId="0" applyNumberFormat="1" applyFont="1" applyFill="1" applyBorder="1" applyAlignment="1" applyProtection="1">
      <alignment vertical="top" shrinkToFit="1"/>
      <protection locked="0"/>
    </xf>
    <xf numFmtId="44" fontId="112" fillId="0" borderId="3" xfId="0" applyNumberFormat="1" applyFont="1" applyFill="1" applyBorder="1" applyAlignment="1">
      <alignment vertical="top"/>
    </xf>
    <xf numFmtId="0" fontId="15" fillId="0" borderId="3" xfId="0" applyFont="1" applyFill="1" applyBorder="1" applyAlignment="1">
      <alignment horizontal="center" vertical="top"/>
    </xf>
    <xf numFmtId="0" fontId="15" fillId="0" borderId="5" xfId="0" applyFont="1" applyFill="1" applyBorder="1" applyAlignment="1">
      <alignment horizontal="center" vertical="top"/>
    </xf>
    <xf numFmtId="0" fontId="19" fillId="0" borderId="5" xfId="0" applyFont="1" applyFill="1" applyBorder="1" applyAlignment="1">
      <alignment horizontal="center" vertical="top"/>
    </xf>
    <xf numFmtId="0" fontId="7" fillId="0" borderId="24" xfId="0" applyFont="1" applyFill="1" applyBorder="1" applyAlignment="1">
      <alignment horizontal="center"/>
    </xf>
    <xf numFmtId="0" fontId="7" fillId="0" borderId="25" xfId="0" applyFont="1" applyFill="1" applyBorder="1" applyAlignment="1">
      <alignment horizontal="center"/>
    </xf>
    <xf numFmtId="0" fontId="30" fillId="0" borderId="21" xfId="0" applyFont="1" applyBorder="1" applyAlignment="1">
      <alignment horizontal="right" vertical="center"/>
    </xf>
    <xf numFmtId="0" fontId="0" fillId="0" borderId="0" xfId="0" applyNumberFormat="1"/>
    <xf numFmtId="0" fontId="38" fillId="19" borderId="24" xfId="0" applyFont="1" applyFill="1" applyBorder="1" applyAlignment="1">
      <alignment horizontal="center"/>
    </xf>
    <xf numFmtId="0" fontId="38" fillId="20" borderId="24" xfId="0" applyFont="1" applyFill="1" applyBorder="1" applyAlignment="1">
      <alignment horizontal="center"/>
    </xf>
    <xf numFmtId="0" fontId="38" fillId="13" borderId="24" xfId="0" applyFont="1" applyFill="1" applyBorder="1" applyAlignment="1">
      <alignment horizontal="center"/>
    </xf>
    <xf numFmtId="0" fontId="38" fillId="21" borderId="24" xfId="0" applyFont="1" applyFill="1" applyBorder="1" applyAlignment="1">
      <alignment horizontal="center"/>
    </xf>
    <xf numFmtId="0" fontId="38" fillId="22" borderId="24" xfId="0" applyFont="1" applyFill="1" applyBorder="1" applyAlignment="1">
      <alignment horizontal="center"/>
    </xf>
    <xf numFmtId="0" fontId="38" fillId="23" borderId="24" xfId="0" applyFont="1" applyFill="1" applyBorder="1" applyAlignment="1">
      <alignment horizontal="center"/>
    </xf>
    <xf numFmtId="0" fontId="12" fillId="13" borderId="25" xfId="0" applyFont="1" applyFill="1" applyBorder="1" applyAlignment="1">
      <alignment horizontal="center"/>
    </xf>
    <xf numFmtId="169" fontId="38" fillId="0" borderId="36" xfId="0" quotePrefix="1" applyNumberFormat="1" applyFont="1" applyFill="1" applyBorder="1" applyAlignment="1" applyProtection="1">
      <alignment horizontal="center"/>
    </xf>
    <xf numFmtId="168" fontId="12" fillId="0" borderId="22" xfId="0" applyNumberFormat="1" applyFont="1" applyBorder="1" applyAlignment="1" applyProtection="1">
      <alignment horizontal="left" vertical="center"/>
      <protection locked="0"/>
    </xf>
    <xf numFmtId="0" fontId="33" fillId="0" borderId="23" xfId="2" applyNumberFormat="1" applyFont="1" applyBorder="1" applyAlignment="1" applyProtection="1">
      <alignment horizontal="left" vertical="center" wrapText="1" shrinkToFit="1"/>
    </xf>
    <xf numFmtId="0" fontId="41" fillId="0" borderId="9" xfId="0" applyFont="1" applyBorder="1" applyAlignment="1">
      <alignment horizontal="center" vertical="center"/>
    </xf>
    <xf numFmtId="0" fontId="38" fillId="0" borderId="21" xfId="0" quotePrefix="1" applyFont="1" applyBorder="1" applyAlignment="1" applyProtection="1">
      <alignment vertical="center" wrapText="1" shrinkToFit="1"/>
    </xf>
    <xf numFmtId="0" fontId="172" fillId="0" borderId="0" xfId="0" applyFont="1" applyBorder="1" applyAlignment="1" applyProtection="1">
      <alignment vertical="center" shrinkToFit="1"/>
    </xf>
    <xf numFmtId="0" fontId="175" fillId="0" borderId="0" xfId="0" applyFont="1" applyBorder="1" applyAlignment="1" applyProtection="1">
      <alignment vertical="center" wrapText="1"/>
    </xf>
    <xf numFmtId="165" fontId="172" fillId="0" borderId="23" xfId="0" applyNumberFormat="1" applyFont="1" applyBorder="1" applyAlignment="1">
      <alignment horizontal="center" vertical="center"/>
    </xf>
    <xf numFmtId="166" fontId="159" fillId="0" borderId="26" xfId="0" applyNumberFormat="1" applyFont="1" applyBorder="1" applyAlignment="1" applyProtection="1">
      <alignment horizontal="left" vertical="center" shrinkToFit="1"/>
    </xf>
    <xf numFmtId="0" fontId="174" fillId="0" borderId="11" xfId="0" applyFont="1" applyBorder="1" applyAlignment="1">
      <alignment horizontal="center" vertical="center"/>
    </xf>
    <xf numFmtId="0" fontId="162" fillId="0" borderId="0" xfId="0" applyFont="1" applyFill="1" applyBorder="1" applyAlignment="1" applyProtection="1">
      <alignment vertical="center"/>
      <protection locked="0"/>
    </xf>
    <xf numFmtId="0" fontId="55" fillId="0" borderId="0" xfId="0" applyFont="1" applyFill="1" applyAlignment="1" applyProtection="1">
      <alignment horizontal="left" vertical="center" indent="1"/>
    </xf>
    <xf numFmtId="170" fontId="14" fillId="0" borderId="4" xfId="0" applyNumberFormat="1" applyFont="1" applyFill="1" applyBorder="1" applyAlignment="1" applyProtection="1">
      <alignment horizontal="center" vertical="center"/>
      <protection locked="0"/>
    </xf>
    <xf numFmtId="170" fontId="47" fillId="0" borderId="7" xfId="0" applyNumberFormat="1" applyFont="1" applyFill="1" applyBorder="1" applyAlignment="1" applyProtection="1">
      <alignment horizontal="center" vertical="center"/>
      <protection locked="0"/>
    </xf>
    <xf numFmtId="0" fontId="61" fillId="24" borderId="9" xfId="0" applyFont="1" applyFill="1" applyBorder="1" applyAlignment="1" applyProtection="1">
      <alignment horizontal="center" vertical="center" wrapText="1"/>
    </xf>
    <xf numFmtId="0" fontId="61" fillId="24" borderId="40" xfId="0" applyFont="1" applyFill="1" applyBorder="1" applyAlignment="1" applyProtection="1">
      <alignment horizontal="center" vertical="center" wrapText="1"/>
    </xf>
    <xf numFmtId="0" fontId="61" fillId="24" borderId="41" xfId="0" applyFont="1" applyFill="1" applyBorder="1" applyAlignment="1" applyProtection="1">
      <alignment horizontal="center" vertical="center" wrapText="1"/>
    </xf>
    <xf numFmtId="0" fontId="61" fillId="24" borderId="9" xfId="0" applyFont="1" applyFill="1" applyBorder="1" applyAlignment="1" applyProtection="1">
      <alignment horizontal="center" vertical="center" shrinkToFit="1"/>
    </xf>
    <xf numFmtId="0" fontId="1" fillId="0" borderId="0" xfId="0" applyFont="1" applyProtection="1"/>
    <xf numFmtId="44" fontId="8" fillId="0" borderId="62" xfId="0" applyNumberFormat="1" applyFont="1" applyBorder="1" applyProtection="1"/>
    <xf numFmtId="0" fontId="42" fillId="0" borderId="36" xfId="0" applyFont="1" applyBorder="1" applyAlignment="1" applyProtection="1">
      <alignment horizontal="left"/>
      <protection locked="0"/>
    </xf>
    <xf numFmtId="0" fontId="8" fillId="12" borderId="3" xfId="0" applyFont="1" applyFill="1" applyBorder="1" applyAlignment="1" applyProtection="1">
      <alignment horizontal="right" vertical="center"/>
    </xf>
    <xf numFmtId="6" fontId="10" fillId="0" borderId="45" xfId="0" applyNumberFormat="1" applyFont="1" applyBorder="1" applyAlignment="1" applyProtection="1">
      <alignment horizontal="center" vertical="top" wrapText="1" shrinkToFit="1"/>
    </xf>
    <xf numFmtId="14" fontId="10" fillId="0" borderId="18" xfId="0" applyNumberFormat="1" applyFont="1" applyBorder="1" applyAlignment="1" applyProtection="1">
      <alignment horizontal="center" vertical="top" wrapText="1" shrinkToFit="1"/>
    </xf>
    <xf numFmtId="14" fontId="75" fillId="0" borderId="38" xfId="0" applyNumberFormat="1" applyFont="1" applyBorder="1" applyAlignment="1" applyProtection="1">
      <alignment horizontal="center" vertical="top" wrapText="1" shrinkToFit="1"/>
    </xf>
    <xf numFmtId="0" fontId="184" fillId="8" borderId="3" xfId="0" applyFont="1" applyFill="1" applyBorder="1" applyAlignment="1">
      <alignment horizontal="right" vertical="center"/>
    </xf>
    <xf numFmtId="0" fontId="187" fillId="0" borderId="0" xfId="0" quotePrefix="1" applyFont="1" applyBorder="1" applyAlignment="1">
      <alignment horizontal="center"/>
    </xf>
    <xf numFmtId="0" fontId="187" fillId="0" borderId="0" xfId="0" applyFont="1" applyBorder="1" applyAlignment="1">
      <alignment horizontal="center"/>
    </xf>
    <xf numFmtId="0" fontId="187" fillId="0" borderId="0" xfId="0" quotePrefix="1" applyFont="1" applyFill="1" applyBorder="1" applyAlignment="1">
      <alignment horizontal="center"/>
    </xf>
    <xf numFmtId="0" fontId="187" fillId="0" borderId="0" xfId="0" applyFont="1" applyFill="1" applyBorder="1" applyAlignment="1">
      <alignment horizontal="center"/>
    </xf>
    <xf numFmtId="0" fontId="129" fillId="0" borderId="5" xfId="0" applyFont="1" applyFill="1" applyBorder="1" applyAlignment="1">
      <alignment horizontal="left" vertical="center"/>
    </xf>
    <xf numFmtId="0" fontId="131" fillId="0" borderId="0" xfId="0" applyFont="1" applyFill="1" applyBorder="1" applyAlignment="1" applyProtection="1">
      <alignment vertical="top"/>
    </xf>
    <xf numFmtId="0" fontId="189" fillId="10" borderId="13" xfId="0" applyFont="1" applyFill="1" applyBorder="1" applyAlignment="1" applyProtection="1">
      <alignment vertical="top"/>
      <protection locked="0"/>
    </xf>
    <xf numFmtId="0" fontId="195" fillId="0" borderId="0" xfId="0" applyFont="1" applyBorder="1" applyAlignment="1" applyProtection="1">
      <alignment vertical="center" wrapText="1"/>
    </xf>
    <xf numFmtId="0" fontId="16" fillId="0" borderId="21" xfId="0" applyFont="1" applyBorder="1" applyAlignment="1">
      <alignment horizontal="right" vertical="center"/>
    </xf>
    <xf numFmtId="0" fontId="16" fillId="0" borderId="0" xfId="0" applyFont="1" applyBorder="1" applyAlignment="1">
      <alignment horizontal="right" vertical="center"/>
    </xf>
    <xf numFmtId="0" fontId="16" fillId="0" borderId="26" xfId="0" applyFont="1" applyBorder="1" applyAlignment="1">
      <alignment horizontal="right" vertical="center"/>
    </xf>
    <xf numFmtId="0" fontId="167" fillId="0" borderId="0" xfId="0" applyFont="1" applyBorder="1" applyAlignment="1">
      <alignment horizontal="right" vertical="center"/>
    </xf>
    <xf numFmtId="0" fontId="140" fillId="0" borderId="0" xfId="0" quotePrefix="1" applyFont="1" applyBorder="1" applyAlignment="1" applyProtection="1">
      <alignment vertical="center" wrapText="1"/>
    </xf>
    <xf numFmtId="0" fontId="26" fillId="0" borderId="0" xfId="0" applyFont="1" applyBorder="1" applyAlignment="1">
      <alignment vertical="top"/>
    </xf>
    <xf numFmtId="0" fontId="13" fillId="0" borderId="0" xfId="0" applyFont="1" applyFill="1" applyBorder="1" applyAlignment="1">
      <alignment horizontal="right" vertical="center"/>
    </xf>
    <xf numFmtId="0" fontId="13" fillId="6" borderId="18" xfId="0" applyFont="1" applyFill="1" applyBorder="1" applyAlignment="1">
      <alignment horizontal="right" vertical="center"/>
    </xf>
    <xf numFmtId="0" fontId="13" fillId="13" borderId="3" xfId="0" applyFont="1" applyFill="1" applyBorder="1" applyAlignment="1">
      <alignment horizontal="right" vertical="center"/>
    </xf>
    <xf numFmtId="0" fontId="208" fillId="0" borderId="0" xfId="0" applyFont="1" applyFill="1" applyBorder="1" applyAlignment="1">
      <alignment horizontal="center" vertical="center" wrapText="1"/>
    </xf>
    <xf numFmtId="0" fontId="108" fillId="0" borderId="0" xfId="0" applyFont="1" applyFill="1" applyBorder="1"/>
    <xf numFmtId="0" fontId="32" fillId="0" borderId="37" xfId="0" applyFont="1" applyBorder="1" applyAlignment="1">
      <alignment horizontal="left"/>
    </xf>
    <xf numFmtId="0" fontId="32" fillId="0" borderId="48" xfId="0" applyFont="1" applyBorder="1" applyAlignment="1">
      <alignment horizontal="left"/>
    </xf>
    <xf numFmtId="0" fontId="168" fillId="17" borderId="3" xfId="0" applyFont="1" applyFill="1" applyBorder="1" applyAlignment="1"/>
    <xf numFmtId="44" fontId="210" fillId="0" borderId="0" xfId="0" applyNumberFormat="1" applyFont="1" applyBorder="1" applyAlignment="1">
      <alignment horizontal="center"/>
    </xf>
    <xf numFmtId="0" fontId="69" fillId="0" borderId="0" xfId="0" applyFont="1" applyBorder="1" applyAlignment="1">
      <alignment horizontal="right" shrinkToFit="1"/>
    </xf>
    <xf numFmtId="44" fontId="107" fillId="0" borderId="55" xfId="0" applyNumberFormat="1" applyFont="1" applyFill="1" applyBorder="1" applyAlignment="1" applyProtection="1">
      <alignment vertical="top" shrinkToFit="1"/>
    </xf>
    <xf numFmtId="0" fontId="145" fillId="0" borderId="3" xfId="0" applyFont="1" applyFill="1" applyBorder="1" applyAlignment="1" applyProtection="1">
      <alignment shrinkToFit="1"/>
    </xf>
    <xf numFmtId="0" fontId="30" fillId="0" borderId="16" xfId="0" applyFont="1" applyFill="1" applyBorder="1"/>
    <xf numFmtId="0" fontId="30" fillId="0" borderId="16" xfId="0" applyFont="1" applyFill="1" applyBorder="1" applyAlignment="1">
      <alignment horizontal="center"/>
    </xf>
    <xf numFmtId="0" fontId="198" fillId="0" borderId="34" xfId="0" applyFont="1" applyFill="1" applyBorder="1" applyAlignment="1">
      <alignment horizontal="left" vertical="center" wrapText="1"/>
    </xf>
    <xf numFmtId="0" fontId="106" fillId="4" borderId="5" xfId="0" applyFont="1" applyFill="1" applyBorder="1" applyAlignment="1">
      <alignment horizontal="right" vertical="center"/>
    </xf>
    <xf numFmtId="0" fontId="15" fillId="0" borderId="3" xfId="0" applyFont="1" applyBorder="1" applyAlignment="1">
      <alignment horizontal="center" vertical="top"/>
    </xf>
    <xf numFmtId="0" fontId="15" fillId="11" borderId="3" xfId="0" applyFont="1" applyFill="1" applyBorder="1" applyAlignment="1">
      <alignment horizontal="center" vertical="top"/>
    </xf>
    <xf numFmtId="49" fontId="55" fillId="0" borderId="0" xfId="0" applyNumberFormat="1" applyFont="1" applyAlignment="1">
      <alignment horizontal="left"/>
    </xf>
    <xf numFmtId="0" fontId="55" fillId="0" borderId="0" xfId="0" applyNumberFormat="1" applyFont="1" applyAlignment="1">
      <alignment horizontal="left"/>
    </xf>
    <xf numFmtId="0" fontId="1" fillId="0" borderId="0" xfId="0" applyFont="1" applyFill="1" applyBorder="1" applyAlignment="1">
      <alignment horizontal="left" vertical="center"/>
    </xf>
    <xf numFmtId="0" fontId="1" fillId="13" borderId="0" xfId="0" applyFont="1" applyFill="1" applyBorder="1" applyAlignment="1">
      <alignment horizontal="left" vertical="center"/>
    </xf>
    <xf numFmtId="0" fontId="1" fillId="0" borderId="0" xfId="0" applyFont="1" applyFill="1" applyBorder="1" applyAlignment="1">
      <alignment horizontal="left"/>
    </xf>
    <xf numFmtId="0" fontId="1" fillId="0" borderId="0" xfId="0" applyFont="1" applyFill="1" applyBorder="1" applyAlignment="1">
      <alignment horizontal="left" vertical="center" indent="1"/>
    </xf>
    <xf numFmtId="0" fontId="7" fillId="13" borderId="0" xfId="0" applyFont="1" applyFill="1" applyBorder="1" applyAlignment="1"/>
    <xf numFmtId="0" fontId="7" fillId="0" borderId="0" xfId="0" applyFont="1" applyFill="1" applyBorder="1" applyAlignment="1"/>
    <xf numFmtId="0" fontId="221" fillId="16" borderId="36" xfId="0" applyFont="1" applyFill="1" applyBorder="1" applyAlignment="1">
      <alignment vertical="center"/>
    </xf>
    <xf numFmtId="0" fontId="7" fillId="16" borderId="55" xfId="0" applyFont="1" applyFill="1" applyBorder="1" applyAlignment="1">
      <alignment vertical="center"/>
    </xf>
    <xf numFmtId="0" fontId="222" fillId="16" borderId="5"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Border="1" applyAlignment="1"/>
    <xf numFmtId="0" fontId="130" fillId="0" borderId="0" xfId="3" applyFont="1" applyFill="1" applyBorder="1" applyAlignment="1">
      <alignment vertical="center"/>
    </xf>
    <xf numFmtId="0" fontId="1" fillId="17" borderId="0" xfId="3" applyFont="1" applyFill="1" applyBorder="1" applyAlignment="1">
      <alignment vertical="center"/>
    </xf>
    <xf numFmtId="0" fontId="130" fillId="0" borderId="0" xfId="0" applyFont="1" applyFill="1" applyBorder="1" applyAlignment="1">
      <alignment vertical="center"/>
    </xf>
    <xf numFmtId="0" fontId="130" fillId="0" borderId="0" xfId="0" applyFont="1" applyFill="1" applyBorder="1" applyAlignment="1">
      <alignment vertical="center" wrapText="1"/>
    </xf>
    <xf numFmtId="0" fontId="1" fillId="17" borderId="0" xfId="0" applyFont="1" applyFill="1" applyBorder="1" applyAlignment="1">
      <alignment vertical="center" wrapText="1"/>
    </xf>
    <xf numFmtId="0" fontId="44" fillId="0" borderId="3" xfId="0" applyFont="1" applyBorder="1"/>
    <xf numFmtId="0" fontId="45" fillId="0" borderId="50" xfId="0" applyFont="1" applyBorder="1" applyAlignment="1">
      <alignment vertical="top"/>
    </xf>
    <xf numFmtId="0" fontId="45" fillId="0" borderId="51" xfId="0" applyFont="1" applyBorder="1" applyAlignment="1">
      <alignment vertical="top"/>
    </xf>
    <xf numFmtId="0" fontId="141" fillId="4" borderId="12" xfId="0" applyFont="1" applyFill="1" applyBorder="1" applyAlignment="1" applyProtection="1">
      <alignment horizontal="left" vertical="center" shrinkToFit="1"/>
      <protection locked="0"/>
    </xf>
    <xf numFmtId="0" fontId="136" fillId="0" borderId="50" xfId="0" applyFont="1" applyBorder="1" applyAlignment="1">
      <alignment horizontal="right" vertical="center"/>
    </xf>
    <xf numFmtId="0" fontId="231" fillId="10" borderId="50" xfId="0" applyFont="1" applyFill="1" applyBorder="1" applyAlignment="1">
      <alignment horizontal="right" vertical="center"/>
    </xf>
    <xf numFmtId="0" fontId="26" fillId="0" borderId="3" xfId="0" applyFont="1" applyFill="1" applyBorder="1" applyAlignment="1">
      <alignment horizontal="left" vertical="top"/>
    </xf>
    <xf numFmtId="0" fontId="17" fillId="0" borderId="5" xfId="0" applyFont="1" applyFill="1" applyBorder="1" applyAlignment="1">
      <alignment horizontal="left" vertical="top"/>
    </xf>
    <xf numFmtId="0" fontId="17" fillId="0" borderId="3" xfId="0" applyFont="1" applyFill="1" applyBorder="1" applyAlignment="1">
      <alignment horizontal="left" vertical="top"/>
    </xf>
    <xf numFmtId="0" fontId="16" fillId="24" borderId="3" xfId="0" applyFont="1" applyFill="1" applyBorder="1" applyAlignment="1">
      <alignment horizontal="left" vertical="top" wrapText="1" shrinkToFit="1"/>
    </xf>
    <xf numFmtId="0" fontId="235" fillId="0" borderId="0" xfId="0" applyFont="1" applyFill="1" applyBorder="1" applyAlignment="1">
      <alignment horizontal="left" vertical="top"/>
    </xf>
    <xf numFmtId="0" fontId="35" fillId="0" borderId="0" xfId="0" applyFont="1" applyFill="1" applyBorder="1" applyAlignment="1">
      <alignment vertical="top" wrapText="1"/>
    </xf>
    <xf numFmtId="0" fontId="236" fillId="0" borderId="0" xfId="2" applyFont="1" applyFill="1" applyBorder="1" applyAlignment="1" applyProtection="1">
      <alignment horizontal="left" vertical="center" wrapText="1"/>
    </xf>
    <xf numFmtId="0" fontId="236" fillId="0" borderId="0" xfId="2" applyFont="1" applyFill="1" applyBorder="1" applyAlignment="1" applyProtection="1">
      <alignment horizontal="left" vertical="center"/>
    </xf>
    <xf numFmtId="0" fontId="192" fillId="17" borderId="36" xfId="0" applyFont="1" applyFill="1" applyBorder="1" applyAlignment="1">
      <alignment horizontal="left" vertical="center"/>
    </xf>
    <xf numFmtId="0" fontId="173" fillId="0" borderId="55" xfId="0" applyFont="1" applyFill="1" applyBorder="1" applyAlignment="1">
      <alignment horizontal="center" vertical="center"/>
    </xf>
    <xf numFmtId="44" fontId="11" fillId="0" borderId="3" xfId="1" applyFont="1" applyFill="1" applyBorder="1" applyAlignment="1" applyProtection="1">
      <alignment vertical="center" shrinkToFit="1"/>
    </xf>
    <xf numFmtId="44" fontId="135" fillId="0" borderId="3" xfId="1" applyFont="1" applyFill="1" applyBorder="1" applyAlignment="1" applyProtection="1">
      <alignment vertical="center" shrinkToFit="1"/>
    </xf>
    <xf numFmtId="44" fontId="139" fillId="0" borderId="3" xfId="1" applyFont="1" applyFill="1" applyBorder="1" applyAlignment="1" applyProtection="1">
      <alignment vertical="center" shrinkToFit="1"/>
    </xf>
    <xf numFmtId="0" fontId="73" fillId="0" borderId="0" xfId="0" applyFont="1" applyFill="1" applyBorder="1" applyAlignment="1">
      <alignment vertical="top" wrapText="1"/>
    </xf>
    <xf numFmtId="0" fontId="2" fillId="24" borderId="0" xfId="0" applyFont="1" applyFill="1" applyBorder="1" applyAlignment="1">
      <alignment horizontal="left" vertical="center"/>
    </xf>
    <xf numFmtId="0" fontId="3" fillId="17" borderId="50" xfId="0" applyFont="1" applyFill="1" applyBorder="1" applyAlignment="1">
      <alignment horizontal="left" vertical="center"/>
    </xf>
    <xf numFmtId="0" fontId="3" fillId="17" borderId="51" xfId="0" applyFont="1" applyFill="1" applyBorder="1" applyAlignment="1">
      <alignment horizontal="left" vertical="center" indent="1"/>
    </xf>
    <xf numFmtId="0" fontId="11" fillId="0" borderId="3" xfId="0" applyNumberFormat="1" applyFont="1" applyFill="1" applyBorder="1" applyAlignment="1" applyProtection="1">
      <alignment horizontal="left" vertical="center" indent="1"/>
      <protection locked="0"/>
    </xf>
    <xf numFmtId="0" fontId="11" fillId="0" borderId="36" xfId="0" applyNumberFormat="1" applyFont="1" applyFill="1" applyBorder="1" applyAlignment="1" applyProtection="1">
      <alignment horizontal="left" vertical="center" indent="1"/>
      <protection locked="0"/>
    </xf>
    <xf numFmtId="44" fontId="11" fillId="0" borderId="4" xfId="0" applyNumberFormat="1" applyFont="1" applyBorder="1" applyAlignment="1">
      <alignment vertical="top"/>
    </xf>
    <xf numFmtId="0" fontId="18" fillId="0" borderId="3" xfId="0" applyFont="1" applyBorder="1" applyAlignment="1" applyProtection="1">
      <alignment horizontal="center" vertical="top"/>
      <protection locked="0"/>
    </xf>
    <xf numFmtId="0" fontId="11" fillId="0" borderId="3" xfId="0" applyFont="1" applyBorder="1" applyAlignment="1" applyProtection="1">
      <alignment horizontal="center" vertical="top"/>
      <protection locked="0"/>
    </xf>
    <xf numFmtId="0" fontId="1" fillId="0" borderId="0" xfId="2" applyFont="1" applyFill="1" applyBorder="1" applyAlignment="1" applyProtection="1">
      <alignment vertical="center"/>
    </xf>
    <xf numFmtId="0" fontId="60" fillId="0" borderId="0" xfId="0" applyFont="1" applyFill="1" applyBorder="1" applyAlignment="1">
      <alignment vertical="top" wrapText="1"/>
    </xf>
    <xf numFmtId="0" fontId="2" fillId="0" borderId="0" xfId="0" applyFont="1" applyFill="1" applyBorder="1" applyAlignment="1">
      <alignment vertical="center"/>
    </xf>
    <xf numFmtId="0" fontId="3" fillId="0" borderId="0" xfId="0" applyFont="1" applyFill="1" applyBorder="1" applyAlignment="1">
      <alignment horizontal="left" vertical="center" indent="1"/>
    </xf>
    <xf numFmtId="0" fontId="39" fillId="17" borderId="0" xfId="0" applyFont="1" applyFill="1" applyBorder="1" applyAlignment="1">
      <alignment horizontal="left" vertical="top"/>
    </xf>
    <xf numFmtId="0" fontId="2" fillId="24" borderId="3" xfId="0" applyFont="1" applyFill="1" applyBorder="1" applyAlignment="1">
      <alignment horizontal="left" vertical="center"/>
    </xf>
    <xf numFmtId="0" fontId="2" fillId="24" borderId="3" xfId="0" applyFont="1" applyFill="1" applyBorder="1" applyAlignment="1">
      <alignment vertical="center"/>
    </xf>
    <xf numFmtId="49" fontId="241" fillId="0" borderId="5" xfId="0" applyNumberFormat="1" applyFont="1" applyBorder="1" applyAlignment="1" applyProtection="1">
      <alignment horizontal="center" vertical="center"/>
      <protection locked="0"/>
    </xf>
    <xf numFmtId="49" fontId="241" fillId="0" borderId="3" xfId="0" applyNumberFormat="1" applyFont="1" applyBorder="1" applyAlignment="1" applyProtection="1">
      <alignment horizontal="center" vertical="center"/>
      <protection locked="0"/>
    </xf>
    <xf numFmtId="165" fontId="241" fillId="7" borderId="3" xfId="0" applyNumberFormat="1" applyFont="1" applyFill="1" applyBorder="1" applyAlignment="1" applyProtection="1">
      <alignment horizontal="center" vertical="center"/>
      <protection locked="0"/>
    </xf>
    <xf numFmtId="0" fontId="35" fillId="0" borderId="0" xfId="0" applyFont="1" applyAlignment="1" applyProtection="1">
      <alignment horizontal="center"/>
      <protection locked="0"/>
    </xf>
    <xf numFmtId="166" fontId="241" fillId="0" borderId="3" xfId="0" applyNumberFormat="1" applyFont="1" applyBorder="1" applyAlignment="1" applyProtection="1">
      <alignment horizontal="center" vertical="center"/>
      <protection locked="0"/>
    </xf>
    <xf numFmtId="0" fontId="241" fillId="0" borderId="3" xfId="0" applyFont="1" applyBorder="1" applyAlignment="1" applyProtection="1">
      <alignment horizontal="center" vertical="center"/>
      <protection locked="0"/>
    </xf>
    <xf numFmtId="49" fontId="241" fillId="0" borderId="36" xfId="0" applyNumberFormat="1" applyFont="1" applyBorder="1" applyAlignment="1" applyProtection="1">
      <alignment horizontal="center" vertical="center"/>
      <protection locked="0"/>
    </xf>
    <xf numFmtId="49" fontId="241" fillId="0" borderId="3" xfId="0" applyNumberFormat="1" applyFont="1" applyFill="1" applyBorder="1" applyAlignment="1" applyProtection="1">
      <alignment horizontal="center" vertical="center"/>
      <protection locked="0"/>
    </xf>
    <xf numFmtId="44" fontId="241" fillId="0" borderId="3" xfId="0" applyNumberFormat="1" applyFont="1" applyFill="1" applyBorder="1" applyAlignment="1" applyProtection="1">
      <alignment horizontal="center" vertical="center"/>
      <protection locked="0"/>
    </xf>
    <xf numFmtId="49" fontId="242" fillId="0" borderId="3" xfId="2" applyNumberFormat="1" applyFont="1" applyFill="1" applyBorder="1" applyAlignment="1" applyProtection="1">
      <alignment horizontal="center" vertical="center"/>
      <protection locked="0"/>
    </xf>
    <xf numFmtId="166" fontId="241" fillId="0" borderId="3" xfId="0" applyNumberFormat="1" applyFont="1" applyFill="1" applyBorder="1" applyAlignment="1" applyProtection="1">
      <alignment horizontal="center" vertical="center"/>
      <protection locked="0"/>
    </xf>
    <xf numFmtId="0" fontId="3" fillId="0" borderId="0" xfId="0" applyFont="1" applyFill="1" applyBorder="1" applyAlignment="1">
      <alignment vertical="top"/>
    </xf>
    <xf numFmtId="0" fontId="59" fillId="0" borderId="0" xfId="0" applyFont="1" applyFill="1" applyBorder="1" applyAlignment="1">
      <alignment vertical="center"/>
    </xf>
    <xf numFmtId="0" fontId="23" fillId="25" borderId="44" xfId="0" applyFont="1" applyFill="1" applyBorder="1" applyAlignment="1">
      <alignment horizontal="center" vertical="center"/>
    </xf>
    <xf numFmtId="0" fontId="23" fillId="25" borderId="17" xfId="0" applyFont="1" applyFill="1" applyBorder="1" applyAlignment="1">
      <alignment horizontal="center" vertical="center"/>
    </xf>
    <xf numFmtId="0" fontId="23" fillId="25" borderId="45" xfId="0" applyFont="1" applyFill="1" applyBorder="1" applyAlignment="1">
      <alignment horizontal="center" vertical="center"/>
    </xf>
    <xf numFmtId="0" fontId="17" fillId="25" borderId="51" xfId="0" applyFont="1" applyFill="1" applyBorder="1" applyAlignment="1" applyProtection="1">
      <alignment horizontal="center" vertical="center"/>
    </xf>
    <xf numFmtId="0" fontId="17" fillId="25" borderId="5" xfId="0" applyFont="1" applyFill="1" applyBorder="1" applyAlignment="1" applyProtection="1">
      <alignment horizontal="center" vertical="center"/>
    </xf>
    <xf numFmtId="0" fontId="17" fillId="25" borderId="16" xfId="0" applyFont="1" applyFill="1" applyBorder="1" applyAlignment="1" applyProtection="1">
      <alignment horizontal="center" vertical="center"/>
    </xf>
    <xf numFmtId="0" fontId="17" fillId="25" borderId="3" xfId="0" applyFont="1" applyFill="1" applyBorder="1" applyAlignment="1" applyProtection="1">
      <alignment horizontal="center" vertical="center"/>
    </xf>
    <xf numFmtId="0" fontId="190" fillId="25" borderId="66" xfId="0" applyFont="1" applyFill="1" applyBorder="1" applyAlignment="1" applyProtection="1">
      <alignment horizontal="left" vertical="center"/>
    </xf>
    <xf numFmtId="0" fontId="190" fillId="25" borderId="35" xfId="0" applyFont="1" applyFill="1" applyBorder="1" applyAlignment="1" applyProtection="1">
      <alignment horizontal="left" vertical="center"/>
    </xf>
    <xf numFmtId="0" fontId="190" fillId="25" borderId="24" xfId="0" applyFont="1" applyFill="1" applyBorder="1" applyAlignment="1" applyProtection="1">
      <alignment horizontal="left" vertical="center"/>
    </xf>
    <xf numFmtId="0" fontId="190" fillId="25" borderId="49" xfId="0" applyFont="1" applyFill="1" applyBorder="1" applyAlignment="1" applyProtection="1">
      <alignment horizontal="left" vertical="center"/>
    </xf>
    <xf numFmtId="0" fontId="17" fillId="25" borderId="19" xfId="0" applyFont="1" applyFill="1" applyBorder="1" applyAlignment="1" applyProtection="1">
      <alignment horizontal="center" vertical="center"/>
    </xf>
    <xf numFmtId="0" fontId="17" fillId="25" borderId="20" xfId="0" applyFont="1" applyFill="1" applyBorder="1" applyAlignment="1" applyProtection="1">
      <alignment horizontal="center" vertical="center"/>
    </xf>
    <xf numFmtId="0" fontId="129" fillId="17" borderId="50" xfId="0" applyFont="1" applyFill="1" applyBorder="1" applyAlignment="1">
      <alignment horizontal="left" vertical="center"/>
    </xf>
    <xf numFmtId="0" fontId="173" fillId="24" borderId="0" xfId="0" applyFont="1" applyFill="1" applyBorder="1" applyAlignment="1">
      <alignment vertical="top"/>
    </xf>
    <xf numFmtId="173" fontId="18" fillId="0" borderId="3" xfId="0" applyNumberFormat="1" applyFont="1" applyFill="1" applyBorder="1" applyAlignment="1" applyProtection="1">
      <alignment vertical="top"/>
      <protection locked="0"/>
    </xf>
    <xf numFmtId="167" fontId="18" fillId="0" borderId="3" xfId="0" applyNumberFormat="1" applyFont="1" applyFill="1" applyBorder="1" applyAlignment="1" applyProtection="1">
      <alignment vertical="top"/>
      <protection locked="0"/>
    </xf>
    <xf numFmtId="167" fontId="11" fillId="0" borderId="3" xfId="0" applyNumberFormat="1" applyFont="1" applyBorder="1" applyAlignment="1" applyProtection="1">
      <alignment vertical="top"/>
      <protection locked="0"/>
    </xf>
    <xf numFmtId="167" fontId="18" fillId="0" borderId="3" xfId="0" applyNumberFormat="1" applyFont="1" applyBorder="1" applyAlignment="1" applyProtection="1">
      <alignment horizontal="center" vertical="top"/>
      <protection locked="0"/>
    </xf>
    <xf numFmtId="0" fontId="55" fillId="4" borderId="51" xfId="0" applyFont="1" applyFill="1" applyBorder="1" applyAlignment="1" applyProtection="1">
      <alignment horizontal="left" vertical="center" shrinkToFit="1"/>
      <protection locked="0"/>
    </xf>
    <xf numFmtId="0" fontId="245" fillId="0" borderId="23" xfId="0" applyFont="1" applyBorder="1" applyAlignment="1">
      <alignment vertical="center" wrapText="1"/>
    </xf>
    <xf numFmtId="0" fontId="32" fillId="0" borderId="68" xfId="0" applyFont="1" applyFill="1" applyBorder="1" applyAlignment="1">
      <alignment horizontal="left"/>
    </xf>
    <xf numFmtId="0" fontId="3" fillId="16" borderId="14" xfId="0" applyFont="1" applyFill="1" applyBorder="1" applyAlignment="1">
      <alignment horizontal="center"/>
    </xf>
    <xf numFmtId="44" fontId="42" fillId="17" borderId="38" xfId="0" applyNumberFormat="1" applyFont="1" applyFill="1" applyBorder="1" applyAlignment="1" applyProtection="1">
      <protection locked="0"/>
    </xf>
    <xf numFmtId="0" fontId="3" fillId="16" borderId="37" xfId="0" applyFont="1" applyFill="1" applyBorder="1" applyAlignment="1">
      <alignment horizontal="center"/>
    </xf>
    <xf numFmtId="0" fontId="7" fillId="26" borderId="14" xfId="0" applyFont="1" applyFill="1" applyBorder="1" applyAlignment="1" applyProtection="1">
      <alignment horizontal="center" vertical="center"/>
    </xf>
    <xf numFmtId="0" fontId="48" fillId="0" borderId="69" xfId="0" applyFont="1" applyFill="1" applyBorder="1" applyAlignment="1" applyProtection="1">
      <alignment vertical="center"/>
    </xf>
    <xf numFmtId="0" fontId="118" fillId="0" borderId="43" xfId="0" applyFont="1" applyFill="1" applyBorder="1" applyAlignment="1">
      <alignment vertical="center"/>
    </xf>
    <xf numFmtId="0" fontId="118" fillId="0" borderId="70" xfId="0" applyFont="1" applyFill="1" applyBorder="1" applyAlignment="1">
      <alignment vertical="center"/>
    </xf>
    <xf numFmtId="0" fontId="217" fillId="26" borderId="71" xfId="0" applyFont="1" applyFill="1" applyBorder="1" applyAlignment="1">
      <alignment horizontal="center"/>
    </xf>
    <xf numFmtId="9" fontId="199" fillId="0" borderId="43" xfId="0" applyNumberFormat="1" applyFont="1" applyFill="1" applyBorder="1" applyAlignment="1">
      <alignment horizontal="center"/>
    </xf>
    <xf numFmtId="42" fontId="200" fillId="0" borderId="43" xfId="0" applyNumberFormat="1" applyFont="1" applyFill="1" applyBorder="1" applyAlignment="1">
      <alignment horizontal="right" vertical="center"/>
    </xf>
    <xf numFmtId="0" fontId="217" fillId="26" borderId="43" xfId="0" applyFont="1" applyFill="1" applyBorder="1" applyAlignment="1">
      <alignment horizontal="center"/>
    </xf>
    <xf numFmtId="0" fontId="17" fillId="0" borderId="43" xfId="0" applyFont="1" applyFill="1" applyBorder="1" applyAlignment="1">
      <alignment horizontal="center"/>
    </xf>
    <xf numFmtId="42" fontId="201" fillId="0" borderId="43" xfId="0" applyNumberFormat="1" applyFont="1" applyFill="1" applyBorder="1" applyAlignment="1" applyProtection="1">
      <alignment horizontal="right" vertical="center"/>
      <protection locked="0"/>
    </xf>
    <xf numFmtId="0" fontId="27" fillId="0" borderId="43" xfId="0" applyFont="1" applyBorder="1"/>
    <xf numFmtId="0" fontId="61" fillId="16" borderId="34" xfId="0" applyFont="1" applyFill="1" applyBorder="1" applyAlignment="1">
      <alignment horizontal="center"/>
    </xf>
    <xf numFmtId="44" fontId="102" fillId="0" borderId="73" xfId="1" applyFont="1" applyFill="1" applyBorder="1" applyAlignment="1" applyProtection="1">
      <alignment horizontal="center"/>
    </xf>
    <xf numFmtId="0" fontId="167" fillId="0" borderId="0" xfId="0" applyFont="1"/>
    <xf numFmtId="0" fontId="248" fillId="0" borderId="0" xfId="0" applyFont="1" applyAlignment="1">
      <alignment horizontal="center"/>
    </xf>
    <xf numFmtId="0" fontId="32" fillId="26" borderId="46" xfId="0" applyFont="1" applyFill="1" applyBorder="1" applyAlignment="1">
      <alignment horizontal="center"/>
    </xf>
    <xf numFmtId="0" fontId="137" fillId="17" borderId="10" xfId="0" applyFont="1" applyFill="1" applyBorder="1" applyAlignment="1">
      <alignment horizontal="right" vertical="center"/>
    </xf>
    <xf numFmtId="0" fontId="39" fillId="0" borderId="31" xfId="0" applyFont="1" applyBorder="1" applyAlignment="1">
      <alignment horizontal="left" vertical="center"/>
    </xf>
    <xf numFmtId="0" fontId="39" fillId="0" borderId="24" xfId="0" applyFont="1" applyBorder="1" applyAlignment="1">
      <alignment horizontal="left" vertical="center"/>
    </xf>
    <xf numFmtId="0" fontId="73" fillId="0" borderId="24" xfId="0" applyFont="1" applyBorder="1" applyAlignment="1">
      <alignment horizontal="left" vertical="center" wrapText="1"/>
    </xf>
    <xf numFmtId="44" fontId="73" fillId="0" borderId="72" xfId="1" applyFont="1" applyFill="1" applyBorder="1" applyAlignment="1" applyProtection="1">
      <alignment vertical="center"/>
      <protection locked="0"/>
    </xf>
    <xf numFmtId="44" fontId="73" fillId="0" borderId="71" xfId="1" applyFont="1" applyFill="1" applyBorder="1" applyAlignment="1" applyProtection="1">
      <alignment vertical="center"/>
      <protection locked="0"/>
    </xf>
    <xf numFmtId="44" fontId="249" fillId="0" borderId="21" xfId="0" applyNumberFormat="1" applyFont="1" applyBorder="1" applyAlignment="1" applyProtection="1">
      <alignment vertical="center"/>
      <protection locked="0"/>
    </xf>
    <xf numFmtId="44" fontId="249" fillId="0" borderId="0" xfId="0" applyNumberFormat="1" applyFont="1" applyBorder="1" applyAlignment="1" applyProtection="1">
      <alignment vertical="center"/>
      <protection locked="0"/>
    </xf>
    <xf numFmtId="44" fontId="249" fillId="0" borderId="0" xfId="1" applyFont="1" applyBorder="1" applyAlignment="1" applyProtection="1">
      <alignment vertical="center"/>
      <protection locked="0"/>
    </xf>
    <xf numFmtId="44" fontId="10" fillId="0" borderId="18" xfId="0" applyNumberFormat="1" applyFont="1" applyFill="1" applyBorder="1"/>
    <xf numFmtId="0" fontId="250" fillId="0" borderId="0" xfId="0" applyFont="1" applyFill="1" applyBorder="1" applyAlignment="1">
      <alignment horizontal="left" vertical="center"/>
    </xf>
    <xf numFmtId="0" fontId="254" fillId="0" borderId="3" xfId="0" applyFont="1" applyBorder="1" applyAlignment="1">
      <alignment vertical="top"/>
    </xf>
    <xf numFmtId="0" fontId="254" fillId="0" borderId="0" xfId="0" applyFont="1" applyAlignment="1">
      <alignment vertical="top"/>
    </xf>
    <xf numFmtId="164" fontId="254" fillId="0" borderId="3" xfId="0" applyNumberFormat="1" applyFont="1" applyBorder="1" applyAlignment="1">
      <alignment vertical="top"/>
    </xf>
    <xf numFmtId="171" fontId="254" fillId="0" borderId="3" xfId="0" applyNumberFormat="1" applyFont="1" applyBorder="1" applyAlignment="1">
      <alignment vertical="top"/>
    </xf>
    <xf numFmtId="0" fontId="255" fillId="0" borderId="3" xfId="0" applyFont="1" applyBorder="1" applyAlignment="1">
      <alignment horizontal="left" vertical="top"/>
    </xf>
    <xf numFmtId="0" fontId="256" fillId="0" borderId="3" xfId="0" applyFont="1" applyBorder="1" applyAlignment="1">
      <alignment vertical="top"/>
    </xf>
    <xf numFmtId="174" fontId="254" fillId="0" borderId="0" xfId="1" applyNumberFormat="1" applyFont="1" applyAlignment="1">
      <alignment vertical="top"/>
    </xf>
    <xf numFmtId="0" fontId="256" fillId="0" borderId="3" xfId="0" applyFont="1" applyBorder="1" applyAlignment="1">
      <alignment vertical="top" wrapText="1"/>
    </xf>
    <xf numFmtId="174" fontId="254" fillId="0" borderId="3" xfId="1" applyNumberFormat="1" applyFont="1" applyBorder="1" applyAlignment="1">
      <alignment vertical="top"/>
    </xf>
    <xf numFmtId="0" fontId="255" fillId="0" borderId="3" xfId="0" applyFont="1" applyBorder="1" applyAlignment="1">
      <alignment horizontal="left" vertical="top" indent="2"/>
    </xf>
    <xf numFmtId="0" fontId="257" fillId="0" borderId="3" xfId="0" applyFont="1" applyBorder="1" applyAlignment="1">
      <alignment vertical="top"/>
    </xf>
    <xf numFmtId="164" fontId="257" fillId="0" borderId="3" xfId="0" applyNumberFormat="1" applyFont="1" applyBorder="1" applyAlignment="1">
      <alignment vertical="top"/>
    </xf>
    <xf numFmtId="172" fontId="257" fillId="0" borderId="3" xfId="0" applyNumberFormat="1" applyFont="1" applyBorder="1" applyAlignment="1">
      <alignment vertical="top"/>
    </xf>
    <xf numFmtId="0" fontId="258" fillId="0" borderId="3" xfId="0" applyFont="1" applyBorder="1" applyAlignment="1">
      <alignment horizontal="left" vertical="top"/>
    </xf>
    <xf numFmtId="0" fontId="259" fillId="0" borderId="3" xfId="0" applyFont="1" applyBorder="1" applyAlignment="1">
      <alignment horizontal="left" vertical="top" indent="2"/>
    </xf>
    <xf numFmtId="0" fontId="258" fillId="0" borderId="3" xfId="0" applyFont="1" applyBorder="1" applyAlignment="1">
      <alignment vertical="top"/>
    </xf>
    <xf numFmtId="0" fontId="259" fillId="0" borderId="3" xfId="0" applyFont="1" applyBorder="1" applyAlignment="1">
      <alignment horizontal="left" vertical="top" wrapText="1" indent="2"/>
    </xf>
    <xf numFmtId="174" fontId="257" fillId="0" borderId="0" xfId="1" applyNumberFormat="1" applyFont="1" applyAlignment="1">
      <alignment vertical="top"/>
    </xf>
    <xf numFmtId="174" fontId="257" fillId="0" borderId="3" xfId="1" applyNumberFormat="1" applyFont="1" applyBorder="1" applyAlignment="1">
      <alignment vertical="top"/>
    </xf>
    <xf numFmtId="0" fontId="260" fillId="0" borderId="3" xfId="0" applyFont="1" applyBorder="1"/>
    <xf numFmtId="0" fontId="255" fillId="0" borderId="0" xfId="0" applyFont="1" applyBorder="1" applyAlignment="1">
      <alignment vertical="top"/>
    </xf>
    <xf numFmtId="0" fontId="254" fillId="0" borderId="0" xfId="0" applyFont="1" applyBorder="1" applyAlignment="1">
      <alignment vertical="top"/>
    </xf>
    <xf numFmtId="0" fontId="255" fillId="0" borderId="0" xfId="0" applyFont="1" applyAlignment="1">
      <alignment vertical="top"/>
    </xf>
    <xf numFmtId="0" fontId="258" fillId="0" borderId="0" xfId="0" applyFont="1" applyBorder="1" applyAlignment="1">
      <alignment vertical="top"/>
    </xf>
    <xf numFmtId="0" fontId="257" fillId="0" borderId="0" xfId="0" applyFont="1" applyBorder="1" applyAlignment="1">
      <alignment vertical="top"/>
    </xf>
    <xf numFmtId="164" fontId="257" fillId="0" borderId="0" xfId="0" applyNumberFormat="1" applyFont="1" applyBorder="1" applyAlignment="1">
      <alignment vertical="top"/>
    </xf>
    <xf numFmtId="172" fontId="257" fillId="0" borderId="0" xfId="0" applyNumberFormat="1" applyFont="1" applyBorder="1" applyAlignment="1">
      <alignment vertical="top"/>
    </xf>
    <xf numFmtId="0" fontId="258" fillId="0" borderId="0" xfId="0" applyFont="1" applyBorder="1" applyAlignment="1">
      <alignment horizontal="left" vertical="top"/>
    </xf>
    <xf numFmtId="0" fontId="259" fillId="0" borderId="0" xfId="0" applyFont="1" applyBorder="1" applyAlignment="1">
      <alignment horizontal="left" vertical="top" indent="2"/>
    </xf>
    <xf numFmtId="0" fontId="259" fillId="0" borderId="0" xfId="0" applyFont="1" applyBorder="1" applyAlignment="1">
      <alignment horizontal="left" vertical="top" wrapText="1" indent="2"/>
    </xf>
    <xf numFmtId="0" fontId="260" fillId="0" borderId="0" xfId="0" applyFont="1" applyBorder="1"/>
    <xf numFmtId="14" fontId="258" fillId="0" borderId="3" xfId="0" applyNumberFormat="1" applyFont="1" applyBorder="1" applyAlignment="1">
      <alignment vertical="top"/>
    </xf>
    <xf numFmtId="0" fontId="12" fillId="0" borderId="0" xfId="0" applyFont="1" applyAlignment="1">
      <alignment horizontal="center"/>
    </xf>
    <xf numFmtId="0" fontId="139" fillId="0" borderId="0" xfId="0" applyFont="1" applyBorder="1" applyAlignment="1">
      <alignment horizontal="left" indent="1"/>
    </xf>
    <xf numFmtId="0" fontId="139" fillId="0" borderId="23" xfId="0" applyFont="1" applyBorder="1" applyAlignment="1">
      <alignment horizontal="left" indent="1"/>
    </xf>
    <xf numFmtId="0" fontId="46" fillId="0" borderId="37" xfId="0" applyFont="1" applyBorder="1" applyAlignment="1">
      <alignment horizontal="center" vertical="top" wrapText="1"/>
    </xf>
    <xf numFmtId="0" fontId="46" fillId="0" borderId="30" xfId="0" applyFont="1" applyBorder="1" applyAlignment="1">
      <alignment horizontal="center" vertical="top" wrapText="1"/>
    </xf>
    <xf numFmtId="0" fontId="46" fillId="0" borderId="35" xfId="0" applyFont="1" applyBorder="1" applyAlignment="1">
      <alignment horizontal="center" vertical="top" wrapText="1"/>
    </xf>
    <xf numFmtId="0" fontId="46" fillId="0" borderId="48" xfId="0" applyFont="1" applyBorder="1" applyAlignment="1">
      <alignment horizontal="center" vertical="top" wrapText="1"/>
    </xf>
    <xf numFmtId="0" fontId="46" fillId="0" borderId="0" xfId="0" applyFont="1" applyBorder="1" applyAlignment="1">
      <alignment horizontal="center" vertical="top" wrapText="1"/>
    </xf>
    <xf numFmtId="0" fontId="46" fillId="0" borderId="49" xfId="0" applyFont="1" applyBorder="1" applyAlignment="1">
      <alignment horizontal="center" vertical="top" wrapText="1"/>
    </xf>
    <xf numFmtId="0" fontId="46" fillId="0" borderId="50" xfId="0" applyFont="1" applyBorder="1" applyAlignment="1">
      <alignment horizontal="center" vertical="top" wrapText="1"/>
    </xf>
    <xf numFmtId="0" fontId="46" fillId="0" borderId="12" xfId="0" applyFont="1" applyBorder="1" applyAlignment="1">
      <alignment horizontal="center" vertical="top" wrapText="1"/>
    </xf>
    <xf numFmtId="0" fontId="46" fillId="0" borderId="51" xfId="0" applyFont="1" applyBorder="1" applyAlignment="1">
      <alignment horizontal="center" vertical="top" wrapText="1"/>
    </xf>
    <xf numFmtId="0" fontId="139" fillId="0" borderId="26" xfId="0" applyFont="1" applyBorder="1" applyAlignment="1">
      <alignment horizontal="left" indent="1"/>
    </xf>
    <xf numFmtId="0" fontId="139" fillId="0" borderId="11" xfId="0" applyFont="1" applyBorder="1" applyAlignment="1">
      <alignment horizontal="left" indent="1"/>
    </xf>
    <xf numFmtId="0" fontId="90" fillId="0" borderId="0" xfId="2" applyFont="1" applyAlignment="1" applyProtection="1">
      <alignment horizontal="center"/>
    </xf>
    <xf numFmtId="0" fontId="97" fillId="0" borderId="0" xfId="0" applyFont="1" applyAlignment="1">
      <alignment horizontal="center"/>
    </xf>
    <xf numFmtId="0" fontId="171" fillId="0" borderId="0" xfId="0" applyFont="1" applyAlignment="1">
      <alignment horizontal="center" wrapText="1"/>
    </xf>
    <xf numFmtId="0" fontId="171" fillId="0" borderId="0" xfId="0" applyFont="1" applyAlignment="1">
      <alignment horizontal="center"/>
    </xf>
    <xf numFmtId="0" fontId="13" fillId="0" borderId="0" xfId="0" applyFont="1" applyAlignment="1">
      <alignment horizontal="left" vertical="center" wrapText="1" indent="1"/>
    </xf>
    <xf numFmtId="0" fontId="38" fillId="0" borderId="0" xfId="0" applyFont="1" applyBorder="1" applyAlignment="1">
      <alignment horizontal="left" indent="1"/>
    </xf>
    <xf numFmtId="0" fontId="38" fillId="0" borderId="23" xfId="0" applyFont="1" applyBorder="1" applyAlignment="1">
      <alignment horizontal="left" indent="1"/>
    </xf>
    <xf numFmtId="0" fontId="228" fillId="11" borderId="0" xfId="0" applyFont="1" applyFill="1" applyAlignment="1">
      <alignment horizontal="center" vertical="center"/>
    </xf>
    <xf numFmtId="0" fontId="12" fillId="9" borderId="31" xfId="0" applyFont="1" applyFill="1" applyBorder="1" applyAlignment="1">
      <alignment horizontal="center"/>
    </xf>
    <xf numFmtId="0" fontId="12" fillId="9" borderId="21" xfId="0" applyFont="1" applyFill="1" applyBorder="1" applyAlignment="1">
      <alignment horizontal="center"/>
    </xf>
    <xf numFmtId="0" fontId="12" fillId="9" borderId="22" xfId="0" applyFont="1" applyFill="1" applyBorder="1" applyAlignment="1">
      <alignment horizontal="center"/>
    </xf>
    <xf numFmtId="0" fontId="229" fillId="13" borderId="27" xfId="0" applyFont="1" applyFill="1" applyBorder="1" applyAlignment="1">
      <alignment horizontal="center" vertical="center" wrapText="1"/>
    </xf>
    <xf numFmtId="0" fontId="229" fillId="13" borderId="28" xfId="0" applyFont="1" applyFill="1" applyBorder="1" applyAlignment="1">
      <alignment horizontal="center" vertical="center" wrapText="1"/>
    </xf>
    <xf numFmtId="0" fontId="229" fillId="13" borderId="29"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100" fillId="0" borderId="26" xfId="0" applyFont="1" applyFill="1" applyBorder="1" applyAlignment="1">
      <alignment horizontal="center" vertical="center" wrapText="1"/>
    </xf>
    <xf numFmtId="0" fontId="100" fillId="0" borderId="11" xfId="0" applyFont="1" applyFill="1" applyBorder="1" applyAlignment="1">
      <alignment horizontal="center" vertical="center" wrapText="1"/>
    </xf>
    <xf numFmtId="0" fontId="216" fillId="0" borderId="63" xfId="0" applyFont="1" applyFill="1" applyBorder="1" applyAlignment="1">
      <alignment horizontal="left" vertical="center" wrapText="1"/>
    </xf>
    <xf numFmtId="0" fontId="216" fillId="0" borderId="64" xfId="0" applyFont="1" applyFill="1" applyBorder="1" applyAlignment="1">
      <alignment horizontal="left" vertical="center" wrapText="1"/>
    </xf>
    <xf numFmtId="0" fontId="216" fillId="0" borderId="65" xfId="0" applyFont="1" applyFill="1" applyBorder="1" applyAlignment="1">
      <alignment horizontal="left" vertical="center" wrapText="1"/>
    </xf>
    <xf numFmtId="0" fontId="10" fillId="0" borderId="0" xfId="0" applyFont="1" applyAlignment="1">
      <alignment horizontal="center" wrapText="1"/>
    </xf>
    <xf numFmtId="0" fontId="10" fillId="0" borderId="0" xfId="0" applyFont="1" applyAlignment="1">
      <alignment horizontal="center"/>
    </xf>
    <xf numFmtId="0" fontId="32" fillId="0" borderId="0" xfId="0" applyFont="1" applyFill="1" applyBorder="1" applyAlignment="1">
      <alignment horizontal="left" vertical="center" wrapText="1"/>
    </xf>
    <xf numFmtId="0" fontId="32" fillId="0" borderId="0" xfId="0" applyFont="1" applyFill="1" applyBorder="1" applyAlignment="1">
      <alignment horizontal="left" vertical="center"/>
    </xf>
    <xf numFmtId="0" fontId="185" fillId="0" borderId="3" xfId="0" applyFont="1" applyBorder="1" applyAlignment="1" applyProtection="1">
      <alignment horizontal="left" vertical="top" wrapText="1"/>
      <protection locked="0"/>
    </xf>
    <xf numFmtId="0" fontId="11" fillId="0" borderId="26" xfId="0" applyFont="1" applyBorder="1" applyAlignment="1">
      <alignment horizontal="left" indent="1"/>
    </xf>
    <xf numFmtId="0" fontId="11" fillId="0" borderId="11" xfId="0" applyFont="1" applyBorder="1" applyAlignment="1">
      <alignment horizontal="left" indent="1"/>
    </xf>
    <xf numFmtId="0" fontId="11" fillId="0" borderId="0" xfId="0" applyFont="1" applyBorder="1" applyAlignment="1">
      <alignment horizontal="left" indent="1"/>
    </xf>
    <xf numFmtId="0" fontId="11" fillId="0" borderId="23" xfId="0" applyFont="1" applyBorder="1" applyAlignment="1">
      <alignment horizontal="left" indent="1"/>
    </xf>
    <xf numFmtId="169" fontId="116" fillId="0" borderId="3" xfId="0" applyNumberFormat="1" applyFont="1" applyFill="1" applyBorder="1" applyAlignment="1" applyProtection="1">
      <alignment horizontal="left" vertical="center"/>
      <protection locked="0"/>
    </xf>
    <xf numFmtId="0" fontId="207" fillId="17" borderId="0" xfId="0" applyFont="1" applyFill="1" applyBorder="1" applyAlignment="1">
      <alignment horizontal="center" vertical="center" textRotation="90" wrapText="1"/>
    </xf>
    <xf numFmtId="0" fontId="12" fillId="0" borderId="0" xfId="0" applyFont="1" applyBorder="1" applyAlignment="1">
      <alignment horizontal="center" vertical="center" textRotation="90" wrapText="1"/>
    </xf>
    <xf numFmtId="0" fontId="11" fillId="11" borderId="27" xfId="0" applyFont="1" applyFill="1" applyBorder="1" applyAlignment="1">
      <alignment horizontal="center" vertical="center" wrapText="1"/>
    </xf>
    <xf numFmtId="0" fontId="11" fillId="11" borderId="28" xfId="0" applyFont="1" applyFill="1" applyBorder="1" applyAlignment="1">
      <alignment horizontal="center" vertical="center" wrapText="1"/>
    </xf>
    <xf numFmtId="0" fontId="11" fillId="11" borderId="29" xfId="0" applyFont="1" applyFill="1" applyBorder="1" applyAlignment="1">
      <alignment horizontal="center" vertical="center" wrapText="1"/>
    </xf>
    <xf numFmtId="0" fontId="41" fillId="4" borderId="37" xfId="0" applyFont="1" applyFill="1" applyBorder="1" applyAlignment="1">
      <alignment horizontal="center" vertical="center" wrapText="1"/>
    </xf>
    <xf numFmtId="0" fontId="41" fillId="4" borderId="30" xfId="0" applyFont="1" applyFill="1" applyBorder="1" applyAlignment="1">
      <alignment horizontal="center" vertical="center" wrapText="1"/>
    </xf>
    <xf numFmtId="0" fontId="41" fillId="4" borderId="35" xfId="0" applyFont="1" applyFill="1" applyBorder="1" applyAlignment="1">
      <alignment horizontal="center" vertical="center" wrapText="1"/>
    </xf>
    <xf numFmtId="0" fontId="78" fillId="12" borderId="18" xfId="0" applyFont="1" applyFill="1" applyBorder="1" applyAlignment="1">
      <alignment horizontal="center"/>
    </xf>
    <xf numFmtId="0" fontId="78" fillId="12" borderId="13" xfId="0" applyFont="1" applyFill="1" applyBorder="1" applyAlignment="1">
      <alignment horizontal="center"/>
    </xf>
    <xf numFmtId="0" fontId="78" fillId="12" borderId="16" xfId="0" applyFont="1" applyFill="1" applyBorder="1" applyAlignment="1">
      <alignment horizontal="center"/>
    </xf>
    <xf numFmtId="0" fontId="12" fillId="0" borderId="0" xfId="0" applyFont="1" applyAlignment="1">
      <alignment horizontal="left" vertical="center" wrapText="1" indent="1"/>
    </xf>
    <xf numFmtId="0" fontId="120" fillId="0" borderId="3" xfId="0" applyFont="1" applyBorder="1" applyAlignment="1" applyProtection="1">
      <alignment horizontal="left" vertical="top" wrapText="1"/>
      <protection locked="0"/>
    </xf>
    <xf numFmtId="0" fontId="186" fillId="17" borderId="3" xfId="0" applyFont="1" applyFill="1" applyBorder="1" applyAlignment="1" applyProtection="1">
      <alignment horizontal="left" vertical="top" wrapText="1"/>
      <protection locked="0"/>
    </xf>
    <xf numFmtId="0" fontId="202" fillId="0" borderId="0" xfId="0" applyFont="1" applyFill="1" applyBorder="1" applyAlignment="1">
      <alignment horizontal="left" vertical="center" wrapText="1"/>
    </xf>
    <xf numFmtId="0" fontId="16" fillId="0" borderId="0" xfId="0" applyFont="1" applyFill="1" applyBorder="1" applyAlignment="1">
      <alignment horizontal="left" vertical="center"/>
    </xf>
    <xf numFmtId="0" fontId="224" fillId="0" borderId="0" xfId="0" applyFont="1" applyBorder="1" applyAlignment="1" applyProtection="1">
      <alignment horizontal="center" vertical="top" wrapText="1"/>
    </xf>
    <xf numFmtId="0" fontId="225" fillId="0" borderId="0" xfId="0" applyFont="1" applyBorder="1" applyAlignment="1" applyProtection="1">
      <alignment horizontal="center" vertical="top" wrapText="1"/>
    </xf>
    <xf numFmtId="0" fontId="140" fillId="0" borderId="0" xfId="0" applyFont="1" applyBorder="1" applyAlignment="1">
      <alignment horizontal="center" vertical="center" textRotation="90" wrapText="1"/>
    </xf>
    <xf numFmtId="0" fontId="218" fillId="0" borderId="0" xfId="0" applyFont="1" applyFill="1" applyBorder="1" applyAlignment="1">
      <alignment horizontal="center" vertical="top" wrapText="1"/>
    </xf>
    <xf numFmtId="169" fontId="223" fillId="0" borderId="0" xfId="0" applyNumberFormat="1" applyFont="1" applyFill="1" applyBorder="1" applyAlignment="1" applyProtection="1">
      <alignment horizontal="center" vertical="center" wrapText="1"/>
      <protection locked="0"/>
    </xf>
    <xf numFmtId="169" fontId="223" fillId="0" borderId="0" xfId="0" applyNumberFormat="1" applyFont="1" applyFill="1" applyBorder="1" applyAlignment="1" applyProtection="1">
      <alignment horizontal="center" vertical="center"/>
      <protection locked="0"/>
    </xf>
    <xf numFmtId="0" fontId="8" fillId="0" borderId="0" xfId="3" applyFont="1" applyFill="1" applyBorder="1" applyAlignment="1">
      <alignment horizontal="left" vertical="center"/>
    </xf>
    <xf numFmtId="0" fontId="8" fillId="0" borderId="49" xfId="3" applyFont="1" applyFill="1" applyBorder="1" applyAlignment="1">
      <alignment horizontal="left" vertical="center"/>
    </xf>
    <xf numFmtId="0" fontId="126" fillId="0" borderId="0" xfId="0" applyFont="1" applyBorder="1" applyAlignment="1" applyProtection="1">
      <alignment horizontal="left" textRotation="180"/>
    </xf>
    <xf numFmtId="0" fontId="132" fillId="0" borderId="0" xfId="0" applyFont="1" applyBorder="1" applyAlignment="1" applyProtection="1">
      <alignment horizontal="left" vertical="center" wrapText="1"/>
    </xf>
    <xf numFmtId="0" fontId="26" fillId="0" borderId="48" xfId="0" applyFont="1" applyFill="1" applyBorder="1" applyAlignment="1">
      <alignment horizontal="center"/>
    </xf>
    <xf numFmtId="0" fontId="26" fillId="0" borderId="0" xfId="0" applyFont="1" applyFill="1" applyBorder="1" applyAlignment="1">
      <alignment horizontal="center"/>
    </xf>
    <xf numFmtId="0" fontId="59" fillId="0" borderId="27" xfId="0" applyFont="1" applyBorder="1" applyAlignment="1">
      <alignment horizontal="center"/>
    </xf>
    <xf numFmtId="0" fontId="59" fillId="0" borderId="29" xfId="0" applyFont="1" applyBorder="1" applyAlignment="1">
      <alignment horizontal="center"/>
    </xf>
    <xf numFmtId="0" fontId="167" fillId="0" borderId="0" xfId="0" applyFont="1" applyBorder="1" applyAlignment="1">
      <alignment horizontal="right" wrapText="1"/>
    </xf>
    <xf numFmtId="0" fontId="167" fillId="0" borderId="0" xfId="0" applyFont="1" applyBorder="1" applyAlignment="1">
      <alignment horizontal="right"/>
    </xf>
    <xf numFmtId="168" fontId="11" fillId="0" borderId="23" xfId="0" applyNumberFormat="1" applyFont="1" applyBorder="1" applyAlignment="1" applyProtection="1">
      <alignment horizontal="left" wrapText="1"/>
    </xf>
    <xf numFmtId="0" fontId="263" fillId="16" borderId="24" xfId="0" applyFont="1" applyFill="1" applyBorder="1" applyAlignment="1">
      <alignment horizontal="center"/>
    </xf>
    <xf numFmtId="0" fontId="232" fillId="16" borderId="23" xfId="0" applyFont="1" applyFill="1" applyBorder="1" applyAlignment="1">
      <alignment horizontal="center"/>
    </xf>
    <xf numFmtId="0" fontId="34" fillId="2" borderId="31" xfId="0" applyFont="1" applyFill="1" applyBorder="1" applyAlignment="1">
      <alignment horizontal="center"/>
    </xf>
    <xf numFmtId="0" fontId="34" fillId="2" borderId="21" xfId="0" applyFont="1" applyFill="1" applyBorder="1" applyAlignment="1">
      <alignment horizontal="center"/>
    </xf>
    <xf numFmtId="0" fontId="34" fillId="2" borderId="22" xfId="0" applyFont="1" applyFill="1" applyBorder="1" applyAlignment="1">
      <alignment horizontal="center"/>
    </xf>
    <xf numFmtId="0" fontId="262" fillId="0" borderId="24" xfId="0" applyFont="1" applyBorder="1" applyAlignment="1">
      <alignment horizontal="center"/>
    </xf>
    <xf numFmtId="0" fontId="128" fillId="0" borderId="23" xfId="0" applyFont="1" applyBorder="1" applyAlignment="1">
      <alignment horizontal="center"/>
    </xf>
    <xf numFmtId="0" fontId="163" fillId="16" borderId="24" xfId="0" applyFont="1" applyFill="1" applyBorder="1" applyAlignment="1">
      <alignment horizontal="center"/>
    </xf>
    <xf numFmtId="0" fontId="163" fillId="16" borderId="23" xfId="0" applyFont="1" applyFill="1" applyBorder="1" applyAlignment="1">
      <alignment horizontal="center"/>
    </xf>
    <xf numFmtId="0" fontId="194" fillId="0" borderId="52" xfId="0" applyFont="1" applyBorder="1" applyAlignment="1">
      <alignment horizontal="center" vertical="top" wrapText="1"/>
    </xf>
    <xf numFmtId="0" fontId="195" fillId="0" borderId="30" xfId="0" applyFont="1" applyBorder="1" applyAlignment="1" applyProtection="1">
      <alignment horizontal="left" vertical="top" wrapText="1" shrinkToFit="1"/>
    </xf>
    <xf numFmtId="0" fontId="195" fillId="0" borderId="35" xfId="0" applyFont="1" applyBorder="1" applyAlignment="1" applyProtection="1">
      <alignment horizontal="left" vertical="top" wrapText="1" shrinkToFit="1"/>
    </xf>
    <xf numFmtId="0" fontId="16" fillId="17" borderId="38" xfId="0" applyFont="1" applyFill="1" applyBorder="1" applyAlignment="1">
      <alignment horizontal="center"/>
    </xf>
    <xf numFmtId="0" fontId="16" fillId="17" borderId="47" xfId="0" applyFont="1" applyFill="1" applyBorder="1" applyAlignment="1">
      <alignment horizontal="center"/>
    </xf>
    <xf numFmtId="0" fontId="35" fillId="0" borderId="69" xfId="0" applyFont="1" applyFill="1" applyBorder="1" applyAlignment="1" applyProtection="1">
      <alignment horizontal="center" vertical="center" wrapText="1"/>
      <protection locked="0"/>
    </xf>
    <xf numFmtId="0" fontId="35" fillId="0" borderId="70" xfId="0" applyFont="1" applyFill="1" applyBorder="1" applyAlignment="1" applyProtection="1">
      <alignment horizontal="center" vertical="center" wrapText="1"/>
      <protection locked="0"/>
    </xf>
    <xf numFmtId="0" fontId="124" fillId="13" borderId="50" xfId="0" applyFont="1" applyFill="1" applyBorder="1" applyAlignment="1">
      <alignment horizontal="left"/>
    </xf>
    <xf numFmtId="0" fontId="124" fillId="13" borderId="51" xfId="0" applyFont="1" applyFill="1" applyBorder="1" applyAlignment="1">
      <alignment horizontal="left"/>
    </xf>
    <xf numFmtId="0" fontId="59" fillId="0" borderId="31" xfId="0" applyFont="1" applyBorder="1" applyAlignment="1">
      <alignment horizontal="left"/>
    </xf>
    <xf numFmtId="0" fontId="59" fillId="0" borderId="22" xfId="0" applyFont="1" applyBorder="1" applyAlignment="1">
      <alignment horizontal="left"/>
    </xf>
    <xf numFmtId="0" fontId="174" fillId="0" borderId="0" xfId="0" applyFont="1" applyBorder="1" applyAlignment="1" applyProtection="1">
      <alignment horizontal="left" vertical="center" wrapText="1"/>
    </xf>
    <xf numFmtId="0" fontId="174" fillId="0" borderId="49" xfId="0" applyFont="1" applyBorder="1" applyAlignment="1" applyProtection="1">
      <alignment horizontal="left" vertical="center" wrapText="1"/>
    </xf>
    <xf numFmtId="0" fontId="16" fillId="0" borderId="55" xfId="0" applyFont="1" applyBorder="1" applyAlignment="1">
      <alignment horizontal="left" vertical="top" wrapText="1"/>
    </xf>
    <xf numFmtId="0" fontId="16" fillId="0" borderId="55" xfId="0" applyFont="1" applyBorder="1" applyAlignment="1">
      <alignment horizontal="left" vertical="top"/>
    </xf>
    <xf numFmtId="0" fontId="3" fillId="0" borderId="0" xfId="0" applyFont="1" applyFill="1" applyBorder="1" applyAlignment="1">
      <alignment horizontal="left" vertical="center" wrapText="1"/>
    </xf>
    <xf numFmtId="0" fontId="59" fillId="0" borderId="30"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73" fillId="0" borderId="0" xfId="0" applyFont="1" applyFill="1" applyBorder="1" applyAlignment="1">
      <alignment horizontal="left" vertical="center" wrapText="1"/>
    </xf>
    <xf numFmtId="0" fontId="21" fillId="0" borderId="37" xfId="0" applyFont="1" applyBorder="1" applyAlignment="1">
      <alignment horizontal="left" vertical="top"/>
    </xf>
    <xf numFmtId="0" fontId="21" fillId="0" borderId="35" xfId="0" applyFont="1" applyBorder="1" applyAlignment="1">
      <alignment horizontal="left" vertical="top"/>
    </xf>
    <xf numFmtId="0" fontId="45" fillId="0" borderId="18" xfId="0" applyFont="1" applyBorder="1" applyAlignment="1" applyProtection="1">
      <alignment horizontal="left" vertical="top"/>
      <protection locked="0"/>
    </xf>
    <xf numFmtId="0" fontId="45" fillId="0" borderId="16" xfId="0" applyFont="1" applyBorder="1" applyAlignment="1" applyProtection="1">
      <alignment horizontal="left" vertical="top"/>
      <protection locked="0"/>
    </xf>
    <xf numFmtId="0" fontId="127" fillId="18" borderId="12" xfId="0" applyFont="1" applyFill="1" applyBorder="1" applyAlignment="1">
      <alignment horizontal="center" wrapText="1"/>
    </xf>
    <xf numFmtId="0" fontId="45" fillId="0" borderId="18" xfId="0" applyFont="1" applyBorder="1" applyAlignment="1">
      <alignment horizontal="left" vertical="top"/>
    </xf>
    <xf numFmtId="0" fontId="45" fillId="0" borderId="16" xfId="0" applyFont="1" applyBorder="1" applyAlignment="1">
      <alignment horizontal="left" vertical="top"/>
    </xf>
    <xf numFmtId="0" fontId="45" fillId="0" borderId="37" xfId="0" applyFont="1" applyBorder="1" applyAlignment="1">
      <alignment horizontal="left" vertical="top"/>
    </xf>
    <xf numFmtId="0" fontId="45" fillId="0" borderId="35" xfId="0" applyFont="1" applyBorder="1" applyAlignment="1">
      <alignment horizontal="left" vertical="top"/>
    </xf>
    <xf numFmtId="0" fontId="126" fillId="16" borderId="0" xfId="0" applyFont="1" applyFill="1" applyBorder="1" applyAlignment="1">
      <alignment horizontal="center" vertical="center" wrapText="1"/>
    </xf>
    <xf numFmtId="0" fontId="14" fillId="0" borderId="0" xfId="0" applyFont="1" applyFill="1" applyAlignment="1">
      <alignment horizontal="center" vertical="center"/>
    </xf>
    <xf numFmtId="0" fontId="187" fillId="0" borderId="3" xfId="0" quotePrefix="1" applyFont="1" applyFill="1" applyBorder="1" applyAlignment="1">
      <alignment horizontal="center"/>
    </xf>
    <xf numFmtId="0" fontId="187" fillId="0" borderId="3" xfId="0" applyFont="1" applyFill="1" applyBorder="1" applyAlignment="1">
      <alignment horizontal="center"/>
    </xf>
    <xf numFmtId="0" fontId="193" fillId="0" borderId="30" xfId="0" applyFont="1" applyFill="1" applyBorder="1" applyAlignment="1">
      <alignment horizontal="center"/>
    </xf>
    <xf numFmtId="0" fontId="45" fillId="0" borderId="37" xfId="0" applyFont="1" applyBorder="1" applyAlignment="1" applyProtection="1">
      <alignment horizontal="left" vertical="top"/>
      <protection locked="0"/>
    </xf>
    <xf numFmtId="0" fontId="45" fillId="0" borderId="35" xfId="0" applyFont="1" applyBorder="1" applyAlignment="1" applyProtection="1">
      <alignment horizontal="left" vertical="top"/>
      <protection locked="0"/>
    </xf>
    <xf numFmtId="0" fontId="35" fillId="0" borderId="37" xfId="0" applyFont="1" applyFill="1" applyBorder="1" applyAlignment="1" applyProtection="1">
      <alignment horizontal="left" vertical="top" wrapText="1"/>
      <protection locked="0"/>
    </xf>
    <xf numFmtId="0" fontId="35" fillId="0" borderId="35" xfId="0" applyFont="1" applyFill="1" applyBorder="1" applyAlignment="1" applyProtection="1">
      <alignment horizontal="left" vertical="top" wrapText="1"/>
      <protection locked="0"/>
    </xf>
    <xf numFmtId="0" fontId="35" fillId="0" borderId="48" xfId="0" applyFont="1" applyFill="1" applyBorder="1" applyAlignment="1" applyProtection="1">
      <alignment horizontal="left" vertical="top" wrapText="1"/>
      <protection locked="0"/>
    </xf>
    <xf numFmtId="0" fontId="35" fillId="0" borderId="49" xfId="0" applyFont="1" applyFill="1" applyBorder="1" applyAlignment="1" applyProtection="1">
      <alignment horizontal="left" vertical="top" wrapText="1"/>
      <protection locked="0"/>
    </xf>
    <xf numFmtId="0" fontId="35" fillId="0" borderId="50" xfId="0" applyFont="1" applyFill="1" applyBorder="1" applyAlignment="1" applyProtection="1">
      <alignment horizontal="left" vertical="top" wrapText="1"/>
      <protection locked="0"/>
    </xf>
    <xf numFmtId="0" fontId="35" fillId="0" borderId="51" xfId="0" applyFont="1" applyFill="1" applyBorder="1" applyAlignment="1" applyProtection="1">
      <alignment horizontal="left" vertical="top" wrapText="1"/>
      <protection locked="0"/>
    </xf>
    <xf numFmtId="0" fontId="247" fillId="13" borderId="21" xfId="0" applyFont="1" applyFill="1" applyBorder="1" applyAlignment="1">
      <alignment horizontal="center" wrapText="1"/>
    </xf>
    <xf numFmtId="0" fontId="247" fillId="13" borderId="22" xfId="0" applyFont="1" applyFill="1" applyBorder="1" applyAlignment="1">
      <alignment horizontal="center" wrapText="1"/>
    </xf>
    <xf numFmtId="0" fontId="15" fillId="0" borderId="0" xfId="0" applyFont="1" applyBorder="1" applyAlignment="1">
      <alignment horizontal="left" vertical="top" wrapText="1"/>
    </xf>
    <xf numFmtId="0" fontId="17" fillId="0" borderId="18" xfId="0" applyFont="1" applyBorder="1" applyAlignment="1">
      <alignment horizontal="left" vertical="top" wrapText="1"/>
    </xf>
    <xf numFmtId="0" fontId="17" fillId="0" borderId="16" xfId="0" applyFont="1" applyBorder="1" applyAlignment="1">
      <alignment horizontal="left" vertical="top" wrapText="1"/>
    </xf>
    <xf numFmtId="0" fontId="187" fillId="0" borderId="3" xfId="0" quotePrefix="1" applyFont="1" applyBorder="1" applyAlignment="1">
      <alignment horizontal="center"/>
    </xf>
    <xf numFmtId="0" fontId="187" fillId="0" borderId="3" xfId="0" applyFont="1" applyBorder="1" applyAlignment="1">
      <alignment horizontal="center"/>
    </xf>
    <xf numFmtId="164" fontId="85" fillId="0" borderId="0" xfId="0" applyNumberFormat="1" applyFont="1" applyFill="1" applyBorder="1" applyAlignment="1" applyProtection="1">
      <alignment horizontal="center" vertical="top" textRotation="180"/>
    </xf>
    <xf numFmtId="0" fontId="246" fillId="11" borderId="43" xfId="0" applyFont="1" applyFill="1" applyBorder="1" applyAlignment="1">
      <alignment horizontal="center" vertical="center" wrapText="1"/>
    </xf>
    <xf numFmtId="0" fontId="246" fillId="11" borderId="46" xfId="0" applyFont="1" applyFill="1" applyBorder="1" applyAlignment="1">
      <alignment horizontal="center" vertical="center" wrapText="1"/>
    </xf>
    <xf numFmtId="0" fontId="59" fillId="0" borderId="37" xfId="0" applyFont="1" applyFill="1" applyBorder="1" applyAlignment="1">
      <alignment horizontal="left" vertical="top" wrapText="1"/>
    </xf>
    <xf numFmtId="0" fontId="59" fillId="0" borderId="30" xfId="0" applyFont="1" applyFill="1" applyBorder="1" applyAlignment="1">
      <alignment horizontal="left" vertical="top" wrapText="1"/>
    </xf>
    <xf numFmtId="0" fontId="59" fillId="0" borderId="35" xfId="0" applyFont="1" applyFill="1" applyBorder="1" applyAlignment="1">
      <alignment horizontal="left" vertical="top" wrapText="1"/>
    </xf>
    <xf numFmtId="0" fontId="59" fillId="0" borderId="48" xfId="0" applyFont="1" applyFill="1" applyBorder="1" applyAlignment="1">
      <alignment horizontal="left" vertical="top" wrapText="1"/>
    </xf>
    <xf numFmtId="0" fontId="59" fillId="0" borderId="0" xfId="0" applyFont="1" applyFill="1" applyBorder="1" applyAlignment="1">
      <alignment horizontal="left" vertical="top" wrapText="1"/>
    </xf>
    <xf numFmtId="0" fontId="59" fillId="0" borderId="49" xfId="0" applyFont="1" applyFill="1" applyBorder="1" applyAlignment="1">
      <alignment horizontal="left" vertical="top" wrapText="1"/>
    </xf>
    <xf numFmtId="0" fontId="59" fillId="0" borderId="50" xfId="0" applyFont="1" applyFill="1" applyBorder="1" applyAlignment="1">
      <alignment horizontal="left" vertical="top" wrapText="1"/>
    </xf>
    <xf numFmtId="0" fontId="59" fillId="0" borderId="12" xfId="0" applyFont="1" applyFill="1" applyBorder="1" applyAlignment="1">
      <alignment horizontal="left" vertical="top" wrapText="1"/>
    </xf>
    <xf numFmtId="0" fontId="59" fillId="0" borderId="51" xfId="0" applyFont="1" applyFill="1" applyBorder="1" applyAlignment="1">
      <alignment horizontal="left" vertical="top" wrapText="1"/>
    </xf>
    <xf numFmtId="0" fontId="243" fillId="0" borderId="0" xfId="0" applyFont="1" applyFill="1" applyBorder="1" applyAlignment="1">
      <alignment horizontal="left" vertical="center" wrapText="1"/>
    </xf>
    <xf numFmtId="169" fontId="32" fillId="2" borderId="27" xfId="0" applyNumberFormat="1" applyFont="1" applyFill="1" applyBorder="1" applyAlignment="1" applyProtection="1">
      <alignment horizontal="center" vertical="top" wrapText="1" shrinkToFit="1"/>
    </xf>
    <xf numFmtId="169" fontId="32" fillId="2" borderId="28" xfId="0" applyNumberFormat="1" applyFont="1" applyFill="1" applyBorder="1" applyAlignment="1" applyProtection="1">
      <alignment horizontal="center" vertical="top" wrapText="1" shrinkToFit="1"/>
    </xf>
    <xf numFmtId="169" fontId="32" fillId="24" borderId="3" xfId="0" applyNumberFormat="1" applyFont="1" applyFill="1" applyBorder="1" applyAlignment="1" applyProtection="1">
      <alignment horizontal="center" vertical="top" wrapText="1" shrinkToFit="1"/>
    </xf>
    <xf numFmtId="169" fontId="32" fillId="2" borderId="33" xfId="0" applyNumberFormat="1" applyFont="1" applyFill="1" applyBorder="1" applyAlignment="1" applyProtection="1">
      <alignment horizontal="center" vertical="top" wrapText="1" shrinkToFit="1"/>
    </xf>
    <xf numFmtId="169" fontId="32" fillId="2" borderId="52" xfId="0" applyNumberFormat="1" applyFont="1" applyFill="1" applyBorder="1" applyAlignment="1" applyProtection="1">
      <alignment horizontal="center" vertical="top" wrapText="1" shrinkToFit="1"/>
    </xf>
    <xf numFmtId="0" fontId="1" fillId="0" borderId="3" xfId="0" applyNumberFormat="1" applyFont="1" applyBorder="1" applyAlignment="1" applyProtection="1">
      <alignment horizontal="right" vertical="center" shrinkToFit="1"/>
    </xf>
    <xf numFmtId="49" fontId="75" fillId="0" borderId="3" xfId="1" applyNumberFormat="1" applyFont="1" applyBorder="1" applyAlignment="1" applyProtection="1">
      <alignment horizontal="center" vertical="top" shrinkToFit="1"/>
    </xf>
    <xf numFmtId="0" fontId="11" fillId="0" borderId="3" xfId="0" applyNumberFormat="1" applyFont="1" applyBorder="1" applyAlignment="1" applyProtection="1">
      <alignment horizontal="right" vertical="center" shrinkToFit="1"/>
    </xf>
    <xf numFmtId="169" fontId="41" fillId="0" borderId="3" xfId="0" applyNumberFormat="1" applyFont="1" applyBorder="1" applyAlignment="1" applyProtection="1">
      <alignment horizontal="center" vertical="top" shrinkToFit="1"/>
    </xf>
    <xf numFmtId="169" fontId="75" fillId="0" borderId="3" xfId="0" applyNumberFormat="1" applyFont="1" applyBorder="1" applyAlignment="1" applyProtection="1">
      <alignment horizontal="center" vertical="top" shrinkToFit="1"/>
    </xf>
    <xf numFmtId="0" fontId="184" fillId="0" borderId="10" xfId="0" applyNumberFormat="1" applyFont="1" applyBorder="1" applyAlignment="1" applyProtection="1">
      <alignment horizontal="left" vertical="top" wrapText="1" shrinkToFit="1"/>
    </xf>
    <xf numFmtId="0" fontId="184" fillId="0" borderId="20" xfId="0" applyNumberFormat="1" applyFont="1" applyBorder="1" applyAlignment="1" applyProtection="1">
      <alignment horizontal="left" vertical="top" wrapText="1" shrinkToFit="1"/>
    </xf>
    <xf numFmtId="0" fontId="32" fillId="0" borderId="27" xfId="0" applyFont="1" applyBorder="1" applyAlignment="1" applyProtection="1">
      <alignment horizontal="left"/>
    </xf>
    <xf numFmtId="0" fontId="27" fillId="0" borderId="28" xfId="0" applyFont="1" applyBorder="1" applyAlignment="1" applyProtection="1">
      <alignment horizontal="left"/>
    </xf>
    <xf numFmtId="0" fontId="27" fillId="0" borderId="29" xfId="0" applyFont="1" applyBorder="1" applyAlignment="1" applyProtection="1">
      <alignment horizontal="left"/>
    </xf>
    <xf numFmtId="0" fontId="75" fillId="0" borderId="21" xfId="0" applyFont="1" applyBorder="1" applyAlignment="1" applyProtection="1">
      <alignment horizontal="center" vertical="center" wrapText="1"/>
    </xf>
    <xf numFmtId="0" fontId="34" fillId="0" borderId="39" xfId="0" applyFont="1" applyBorder="1" applyAlignment="1" applyProtection="1">
      <alignment horizontal="right" vertical="top"/>
    </xf>
    <xf numFmtId="0" fontId="34" fillId="0" borderId="47" xfId="0" applyFont="1" applyBorder="1" applyAlignment="1" applyProtection="1">
      <alignment horizontal="right" vertical="top"/>
    </xf>
    <xf numFmtId="0" fontId="26" fillId="2" borderId="24" xfId="0" applyFont="1" applyFill="1" applyBorder="1" applyAlignment="1" applyProtection="1">
      <alignment horizontal="left"/>
    </xf>
    <xf numFmtId="0" fontId="26" fillId="2" borderId="0" xfId="0" applyFont="1" applyFill="1" applyBorder="1" applyAlignment="1" applyProtection="1">
      <alignment horizontal="left"/>
    </xf>
    <xf numFmtId="0" fontId="26" fillId="2" borderId="23" xfId="0" applyFont="1" applyFill="1" applyBorder="1" applyAlignment="1" applyProtection="1">
      <alignment horizontal="left"/>
    </xf>
    <xf numFmtId="0" fontId="38" fillId="2" borderId="24" xfId="0" applyFont="1" applyFill="1" applyBorder="1" applyAlignment="1" applyProtection="1">
      <alignment horizontal="right" wrapText="1"/>
    </xf>
    <xf numFmtId="0" fontId="38" fillId="2" borderId="0" xfId="0" applyFont="1" applyFill="1" applyBorder="1" applyAlignment="1" applyProtection="1">
      <alignment horizontal="right" wrapText="1"/>
    </xf>
    <xf numFmtId="0" fontId="38" fillId="2" borderId="25" xfId="0" applyFont="1" applyFill="1" applyBorder="1" applyAlignment="1" applyProtection="1">
      <alignment horizontal="right" wrapText="1"/>
    </xf>
    <xf numFmtId="0" fontId="38" fillId="2" borderId="26" xfId="0" applyFont="1" applyFill="1" applyBorder="1" applyAlignment="1" applyProtection="1">
      <alignment horizontal="right" wrapText="1"/>
    </xf>
    <xf numFmtId="0" fontId="38" fillId="0" borderId="0" xfId="0" applyFont="1" applyBorder="1" applyAlignment="1" applyProtection="1">
      <alignment horizontal="center" wrapText="1"/>
    </xf>
    <xf numFmtId="0" fontId="38" fillId="0" borderId="23" xfId="0" applyFont="1" applyBorder="1" applyAlignment="1" applyProtection="1">
      <alignment horizontal="center" wrapText="1"/>
    </xf>
    <xf numFmtId="0" fontId="38" fillId="0" borderId="26" xfId="0" applyFont="1" applyBorder="1" applyAlignment="1" applyProtection="1">
      <alignment horizontal="center" wrapText="1"/>
    </xf>
    <xf numFmtId="0" fontId="38" fillId="0" borderId="11" xfId="0" applyFont="1" applyBorder="1" applyAlignment="1" applyProtection="1">
      <alignment horizontal="center" wrapText="1"/>
    </xf>
    <xf numFmtId="0" fontId="4" fillId="0" borderId="25" xfId="0" applyFont="1" applyBorder="1" applyAlignment="1" applyProtection="1">
      <alignment horizontal="left"/>
    </xf>
    <xf numFmtId="0" fontId="4" fillId="0" borderId="26" xfId="0" applyFont="1" applyBorder="1" applyAlignment="1" applyProtection="1">
      <alignment horizontal="left"/>
    </xf>
    <xf numFmtId="0" fontId="4" fillId="0" borderId="11" xfId="0" applyFont="1" applyBorder="1" applyAlignment="1" applyProtection="1">
      <alignment horizontal="left"/>
    </xf>
    <xf numFmtId="0" fontId="30" fillId="0" borderId="27" xfId="0" applyFont="1" applyBorder="1" applyAlignment="1" applyProtection="1">
      <alignment horizontal="center"/>
    </xf>
    <xf numFmtId="0" fontId="30" fillId="0" borderId="28" xfId="0" applyFont="1" applyBorder="1" applyAlignment="1" applyProtection="1">
      <alignment horizontal="center"/>
    </xf>
    <xf numFmtId="0" fontId="30" fillId="0" borderId="29" xfId="0" applyFont="1" applyBorder="1" applyAlignment="1" applyProtection="1">
      <alignment horizontal="center"/>
    </xf>
    <xf numFmtId="0" fontId="84" fillId="0" borderId="0" xfId="0" applyFont="1" applyAlignment="1">
      <alignment horizontal="center" wrapText="1"/>
    </xf>
    <xf numFmtId="0" fontId="20" fillId="0" borderId="0" xfId="0" applyFont="1" applyAlignment="1">
      <alignment horizontal="center" wrapText="1"/>
    </xf>
    <xf numFmtId="0" fontId="32" fillId="0" borderId="31" xfId="0" applyFont="1" applyBorder="1" applyAlignment="1" applyProtection="1">
      <alignment horizontal="left" vertical="top"/>
    </xf>
    <xf numFmtId="0" fontId="32" fillId="0" borderId="21" xfId="0" applyFont="1" applyBorder="1" applyAlignment="1" applyProtection="1">
      <alignment horizontal="left" vertical="top"/>
    </xf>
    <xf numFmtId="0" fontId="32" fillId="0" borderId="22" xfId="0" applyFont="1" applyBorder="1" applyAlignment="1" applyProtection="1">
      <alignment horizontal="left" vertical="top"/>
    </xf>
    <xf numFmtId="0" fontId="32" fillId="0" borderId="25" xfId="0" applyFont="1" applyBorder="1" applyAlignment="1" applyProtection="1">
      <alignment horizontal="left" vertical="top"/>
    </xf>
    <xf numFmtId="0" fontId="32" fillId="0" borderId="26" xfId="0" applyFont="1" applyBorder="1" applyAlignment="1" applyProtection="1">
      <alignment horizontal="left" vertical="top"/>
    </xf>
    <xf numFmtId="0" fontId="32" fillId="0" borderId="11" xfId="0" applyFont="1" applyBorder="1" applyAlignment="1" applyProtection="1">
      <alignment horizontal="left" vertical="top"/>
    </xf>
    <xf numFmtId="0" fontId="78" fillId="12" borderId="31" xfId="0" applyNumberFormat="1" applyFont="1" applyFill="1" applyBorder="1" applyAlignment="1">
      <alignment horizontal="left" vertical="top" wrapText="1"/>
    </xf>
    <xf numFmtId="0" fontId="78" fillId="12" borderId="21" xfId="0" applyNumberFormat="1" applyFont="1" applyFill="1" applyBorder="1" applyAlignment="1">
      <alignment horizontal="left" vertical="top" wrapText="1"/>
    </xf>
    <xf numFmtId="0" fontId="78" fillId="12" borderId="22" xfId="0" applyNumberFormat="1" applyFont="1" applyFill="1" applyBorder="1" applyAlignment="1">
      <alignment horizontal="left" vertical="top" wrapText="1"/>
    </xf>
    <xf numFmtId="0" fontId="78" fillId="12" borderId="24" xfId="0" applyNumberFormat="1" applyFont="1" applyFill="1" applyBorder="1" applyAlignment="1">
      <alignment horizontal="left" vertical="top" wrapText="1"/>
    </xf>
    <xf numFmtId="0" fontId="78" fillId="12" borderId="0" xfId="0" applyNumberFormat="1" applyFont="1" applyFill="1" applyBorder="1" applyAlignment="1">
      <alignment horizontal="left" vertical="top" wrapText="1"/>
    </xf>
    <xf numFmtId="0" fontId="78" fillId="12" borderId="23" xfId="0" applyNumberFormat="1" applyFont="1" applyFill="1" applyBorder="1" applyAlignment="1">
      <alignment horizontal="left" vertical="top" wrapText="1"/>
    </xf>
    <xf numFmtId="0" fontId="78" fillId="12" borderId="25" xfId="0" applyNumberFormat="1" applyFont="1" applyFill="1" applyBorder="1" applyAlignment="1">
      <alignment horizontal="left" vertical="top" wrapText="1"/>
    </xf>
    <xf numFmtId="0" fontId="78" fillId="12" borderId="26" xfId="0" applyNumberFormat="1" applyFont="1" applyFill="1" applyBorder="1" applyAlignment="1">
      <alignment horizontal="left" vertical="top" wrapText="1"/>
    </xf>
    <xf numFmtId="0" fontId="78" fillId="12" borderId="11" xfId="0" applyNumberFormat="1" applyFont="1" applyFill="1" applyBorder="1" applyAlignment="1">
      <alignment horizontal="left" vertical="top" wrapText="1"/>
    </xf>
    <xf numFmtId="0" fontId="91" fillId="0" borderId="0" xfId="2" applyFont="1" applyAlignment="1" applyProtection="1">
      <alignment horizontal="center" wrapText="1"/>
    </xf>
    <xf numFmtId="0" fontId="92" fillId="0" borderId="0" xfId="0" applyFont="1" applyAlignment="1">
      <alignment horizontal="center" wrapText="1"/>
    </xf>
    <xf numFmtId="0" fontId="10" fillId="0" borderId="1" xfId="0" applyNumberFormat="1" applyFont="1" applyBorder="1" applyAlignment="1" applyProtection="1">
      <alignment horizontal="left" vertical="top" wrapText="1" shrinkToFit="1"/>
    </xf>
    <xf numFmtId="0" fontId="10" fillId="0" borderId="17" xfId="0" applyNumberFormat="1" applyFont="1" applyBorder="1" applyAlignment="1" applyProtection="1">
      <alignment horizontal="left" vertical="top" wrapText="1" shrinkToFit="1"/>
    </xf>
    <xf numFmtId="0" fontId="32" fillId="0" borderId="27" xfId="0" applyFont="1" applyBorder="1" applyAlignment="1" applyProtection="1">
      <alignment horizontal="left" vertical="top"/>
    </xf>
    <xf numFmtId="0" fontId="32" fillId="0" borderId="28" xfId="0" applyFont="1" applyBorder="1" applyAlignment="1" applyProtection="1">
      <alignment horizontal="left" vertical="top"/>
    </xf>
    <xf numFmtId="0" fontId="32" fillId="0" borderId="29" xfId="0" applyFont="1" applyBorder="1" applyAlignment="1" applyProtection="1">
      <alignment horizontal="left" vertical="top"/>
    </xf>
    <xf numFmtId="0" fontId="32" fillId="0" borderId="27" xfId="0" applyFont="1" applyBorder="1" applyAlignment="1" applyProtection="1">
      <alignment horizontal="left" vertical="top" wrapText="1"/>
    </xf>
    <xf numFmtId="0" fontId="32" fillId="0" borderId="28" xfId="0" applyFont="1" applyBorder="1" applyAlignment="1" applyProtection="1">
      <alignment horizontal="left" vertical="top" wrapText="1"/>
    </xf>
    <xf numFmtId="0" fontId="32" fillId="0" borderId="29" xfId="0" applyFont="1" applyBorder="1" applyAlignment="1" applyProtection="1">
      <alignment horizontal="left" vertical="top" wrapText="1"/>
    </xf>
    <xf numFmtId="0" fontId="32" fillId="0" borderId="33" xfId="0" applyFont="1" applyBorder="1" applyAlignment="1" applyProtection="1">
      <alignment horizontal="left" vertical="top"/>
    </xf>
    <xf numFmtId="0" fontId="32" fillId="0" borderId="52" xfId="0" applyFont="1" applyBorder="1" applyAlignment="1" applyProtection="1">
      <alignment horizontal="left" vertical="top"/>
    </xf>
    <xf numFmtId="0" fontId="32" fillId="0" borderId="32" xfId="0" applyFont="1" applyBorder="1" applyAlignment="1" applyProtection="1">
      <alignment horizontal="left" vertical="top"/>
    </xf>
    <xf numFmtId="0" fontId="41" fillId="0" borderId="36" xfId="0" applyFont="1" applyBorder="1" applyAlignment="1" applyProtection="1">
      <alignment horizontal="left" vertical="center" shrinkToFit="1"/>
    </xf>
    <xf numFmtId="0" fontId="41" fillId="0" borderId="6" xfId="0" applyFont="1" applyBorder="1" applyAlignment="1" applyProtection="1">
      <alignment horizontal="left" vertical="center" shrinkToFit="1"/>
    </xf>
    <xf numFmtId="0" fontId="41" fillId="0" borderId="3" xfId="0" applyNumberFormat="1" applyFont="1" applyBorder="1" applyAlignment="1" applyProtection="1">
      <alignment horizontal="left" vertical="top" wrapText="1" shrinkToFit="1"/>
    </xf>
    <xf numFmtId="0" fontId="28" fillId="0" borderId="31" xfId="0" applyNumberFormat="1" applyFont="1" applyBorder="1" applyAlignment="1" applyProtection="1">
      <alignment horizontal="left" vertical="top" wrapText="1" shrinkToFit="1"/>
    </xf>
    <xf numFmtId="0" fontId="32" fillId="0" borderId="21" xfId="0" applyNumberFormat="1" applyFont="1" applyBorder="1" applyAlignment="1" applyProtection="1">
      <alignment horizontal="left" vertical="top" shrinkToFit="1"/>
    </xf>
    <xf numFmtId="0" fontId="32" fillId="0" borderId="22" xfId="0" applyNumberFormat="1" applyFont="1" applyBorder="1" applyAlignment="1" applyProtection="1">
      <alignment horizontal="left" vertical="top" shrinkToFit="1"/>
    </xf>
    <xf numFmtId="0" fontId="32" fillId="0" borderId="24" xfId="0" applyNumberFormat="1" applyFont="1" applyBorder="1" applyAlignment="1" applyProtection="1">
      <alignment horizontal="left" vertical="top" shrinkToFit="1"/>
    </xf>
    <xf numFmtId="0" fontId="32" fillId="0" borderId="0" xfId="0" applyNumberFormat="1" applyFont="1" applyBorder="1" applyAlignment="1" applyProtection="1">
      <alignment horizontal="left" vertical="top" shrinkToFit="1"/>
    </xf>
    <xf numFmtId="0" fontId="32" fillId="0" borderId="23" xfId="0" applyNumberFormat="1" applyFont="1" applyBorder="1" applyAlignment="1" applyProtection="1">
      <alignment horizontal="left" vertical="top" shrinkToFit="1"/>
    </xf>
    <xf numFmtId="0" fontId="10" fillId="0" borderId="2" xfId="0" applyNumberFormat="1" applyFont="1" applyBorder="1" applyAlignment="1" applyProtection="1">
      <alignment horizontal="left" vertical="top" wrapText="1" shrinkToFit="1"/>
    </xf>
    <xf numFmtId="0" fontId="10" fillId="0" borderId="3" xfId="0" applyNumberFormat="1" applyFont="1" applyBorder="1" applyAlignment="1" applyProtection="1">
      <alignment horizontal="left" vertical="top" wrapText="1" shrinkToFit="1"/>
    </xf>
    <xf numFmtId="0" fontId="83" fillId="0" borderId="18" xfId="0" applyFont="1" applyBorder="1" applyAlignment="1" applyProtection="1">
      <alignment horizontal="left" vertical="center" shrinkToFit="1"/>
    </xf>
    <xf numFmtId="0" fontId="83" fillId="0" borderId="13" xfId="0" applyFont="1" applyBorder="1" applyAlignment="1" applyProtection="1">
      <alignment horizontal="left" vertical="center" shrinkToFit="1"/>
    </xf>
    <xf numFmtId="0" fontId="83" fillId="0" borderId="42" xfId="0" applyFont="1" applyBorder="1" applyAlignment="1" applyProtection="1">
      <alignment horizontal="left" vertical="center" shrinkToFit="1"/>
    </xf>
    <xf numFmtId="0" fontId="82" fillId="0" borderId="27" xfId="0" applyFont="1" applyBorder="1" applyAlignment="1" applyProtection="1">
      <alignment horizontal="center" vertical="center" wrapText="1"/>
    </xf>
    <xf numFmtId="0" fontId="71" fillId="0" borderId="28" xfId="0" applyFont="1" applyBorder="1" applyAlignment="1" applyProtection="1">
      <alignment horizontal="center" vertical="center" wrapText="1"/>
    </xf>
    <xf numFmtId="0" fontId="71" fillId="0" borderId="29" xfId="0" applyFont="1" applyBorder="1" applyAlignment="1" applyProtection="1">
      <alignment horizontal="center" vertical="center" wrapText="1"/>
    </xf>
    <xf numFmtId="44" fontId="81" fillId="0" borderId="27" xfId="0" applyNumberFormat="1" applyFont="1" applyBorder="1" applyAlignment="1" applyProtection="1">
      <alignment horizontal="left" vertical="center" wrapText="1"/>
    </xf>
    <xf numFmtId="44" fontId="81" fillId="0" borderId="28" xfId="0" applyNumberFormat="1" applyFont="1" applyBorder="1" applyAlignment="1" applyProtection="1">
      <alignment horizontal="left" vertical="center" wrapText="1"/>
    </xf>
    <xf numFmtId="44" fontId="81" fillId="0" borderId="29" xfId="0" applyNumberFormat="1" applyFont="1" applyBorder="1" applyAlignment="1" applyProtection="1">
      <alignment horizontal="left" vertical="center" wrapText="1"/>
    </xf>
    <xf numFmtId="169" fontId="32" fillId="2" borderId="27" xfId="0" applyNumberFormat="1" applyFont="1" applyFill="1" applyBorder="1" applyAlignment="1" applyProtection="1">
      <alignment horizontal="left" vertical="top" shrinkToFit="1"/>
    </xf>
    <xf numFmtId="169" fontId="32" fillId="2" borderId="28" xfId="0" applyNumberFormat="1" applyFont="1" applyFill="1" applyBorder="1" applyAlignment="1" applyProtection="1">
      <alignment horizontal="left" vertical="top" shrinkToFit="1"/>
    </xf>
    <xf numFmtId="169" fontId="32" fillId="2" borderId="29" xfId="0" applyNumberFormat="1" applyFont="1" applyFill="1" applyBorder="1" applyAlignment="1" applyProtection="1">
      <alignment horizontal="left" vertical="top" shrinkToFit="1"/>
    </xf>
    <xf numFmtId="0" fontId="37" fillId="0" borderId="31" xfId="0" applyFont="1" applyBorder="1" applyAlignment="1">
      <alignment horizontal="left" vertical="center" wrapText="1" indent="10"/>
    </xf>
    <xf numFmtId="0" fontId="37" fillId="0" borderId="21" xfId="0" applyFont="1" applyBorder="1" applyAlignment="1">
      <alignment horizontal="left" vertical="center" wrapText="1" indent="10"/>
    </xf>
    <xf numFmtId="0" fontId="37" fillId="0" borderId="22" xfId="0" applyFont="1" applyBorder="1" applyAlignment="1">
      <alignment horizontal="left" vertical="center" wrapText="1" indent="10"/>
    </xf>
    <xf numFmtId="0" fontId="37" fillId="0" borderId="24" xfId="0" applyFont="1" applyBorder="1" applyAlignment="1">
      <alignment horizontal="left" vertical="center" wrapText="1" indent="10"/>
    </xf>
    <xf numFmtId="0" fontId="37" fillId="0" borderId="0" xfId="0" applyFont="1" applyBorder="1" applyAlignment="1">
      <alignment horizontal="left" vertical="center" wrapText="1" indent="10"/>
    </xf>
    <xf numFmtId="0" fontId="37" fillId="0" borderId="23" xfId="0" applyFont="1" applyBorder="1" applyAlignment="1">
      <alignment horizontal="left" vertical="center" wrapText="1" indent="10"/>
    </xf>
    <xf numFmtId="0" fontId="37" fillId="0" borderId="25" xfId="0" applyFont="1" applyBorder="1" applyAlignment="1">
      <alignment horizontal="left" vertical="center" wrapText="1" indent="10"/>
    </xf>
    <xf numFmtId="0" fontId="37" fillId="0" borderId="26" xfId="0" applyFont="1" applyBorder="1" applyAlignment="1">
      <alignment horizontal="left" vertical="center" wrapText="1" indent="10"/>
    </xf>
    <xf numFmtId="0" fontId="37" fillId="0" borderId="11" xfId="0" applyFont="1" applyBorder="1" applyAlignment="1">
      <alignment horizontal="left" vertical="center" wrapText="1" indent="10"/>
    </xf>
    <xf numFmtId="168" fontId="13" fillId="0" borderId="45" xfId="0" applyNumberFormat="1" applyFont="1" applyBorder="1" applyAlignment="1" applyProtection="1">
      <alignment horizontal="left" vertical="center" wrapText="1"/>
      <protection locked="0"/>
    </xf>
    <xf numFmtId="168" fontId="13" fillId="0" borderId="44" xfId="0" applyNumberFormat="1" applyFont="1" applyBorder="1" applyAlignment="1" applyProtection="1">
      <alignment horizontal="left" vertical="center" wrapText="1"/>
      <protection locked="0"/>
    </xf>
    <xf numFmtId="0" fontId="83" fillId="0" borderId="17" xfId="0" applyNumberFormat="1" applyFont="1" applyBorder="1" applyAlignment="1" applyProtection="1">
      <alignment vertical="center"/>
    </xf>
    <xf numFmtId="0" fontId="83" fillId="0" borderId="9" xfId="0" applyNumberFormat="1" applyFont="1" applyBorder="1" applyAlignment="1" applyProtection="1">
      <alignment vertical="center"/>
    </xf>
    <xf numFmtId="166" fontId="13" fillId="0" borderId="18" xfId="0" applyNumberFormat="1" applyFont="1" applyBorder="1" applyAlignment="1" applyProtection="1">
      <alignment horizontal="left" vertical="center"/>
    </xf>
    <xf numFmtId="166" fontId="13" fillId="0" borderId="16" xfId="0" applyNumberFormat="1" applyFont="1" applyBorder="1" applyAlignment="1" applyProtection="1">
      <alignment horizontal="left" vertical="center"/>
    </xf>
    <xf numFmtId="0" fontId="13" fillId="0" borderId="18" xfId="0" applyNumberFormat="1" applyFont="1" applyBorder="1" applyAlignment="1" applyProtection="1">
      <alignment horizontal="left" vertical="center"/>
    </xf>
    <xf numFmtId="0" fontId="13" fillId="0" borderId="42" xfId="0" applyNumberFormat="1" applyFont="1" applyBorder="1" applyAlignment="1" applyProtection="1">
      <alignment horizontal="left" vertical="center"/>
    </xf>
    <xf numFmtId="0" fontId="13" fillId="0" borderId="18" xfId="0" applyFont="1" applyBorder="1" applyAlignment="1" applyProtection="1">
      <alignment horizontal="left" vertical="center" shrinkToFit="1"/>
    </xf>
    <xf numFmtId="0" fontId="13" fillId="0" borderId="13" xfId="0" applyFont="1" applyBorder="1" applyAlignment="1" applyProtection="1">
      <alignment horizontal="left" vertical="center" shrinkToFit="1"/>
    </xf>
    <xf numFmtId="0" fontId="13" fillId="0" borderId="42" xfId="0" applyFont="1" applyBorder="1" applyAlignment="1" applyProtection="1">
      <alignment horizontal="left" vertical="center" shrinkToFit="1"/>
    </xf>
    <xf numFmtId="0" fontId="237" fillId="0" borderId="0" xfId="0" applyFont="1" applyFill="1" applyBorder="1" applyAlignment="1">
      <alignment horizontal="left" vertical="center" wrapText="1" indent="1"/>
    </xf>
    <xf numFmtId="0" fontId="2" fillId="24" borderId="0" xfId="0" applyFont="1" applyFill="1" applyBorder="1" applyAlignment="1">
      <alignment horizontal="left" vertical="center" wrapText="1"/>
    </xf>
    <xf numFmtId="0" fontId="23" fillId="25" borderId="33" xfId="0" applyFont="1" applyFill="1" applyBorder="1" applyAlignment="1">
      <alignment horizontal="center" vertical="center"/>
    </xf>
    <xf numFmtId="0" fontId="23" fillId="25" borderId="51" xfId="0" applyFont="1" applyFill="1" applyBorder="1" applyAlignment="1">
      <alignment horizontal="center" vertical="center"/>
    </xf>
    <xf numFmtId="0" fontId="23" fillId="25" borderId="5" xfId="0" applyFont="1" applyFill="1" applyBorder="1" applyAlignment="1">
      <alignment horizontal="center" vertical="center"/>
    </xf>
    <xf numFmtId="0" fontId="23" fillId="25" borderId="61" xfId="0" applyFont="1" applyFill="1" applyBorder="1" applyAlignment="1">
      <alignment horizontal="center" vertical="center"/>
    </xf>
    <xf numFmtId="0" fontId="23" fillId="25" borderId="33" xfId="0" applyFont="1" applyFill="1" applyBorder="1" applyAlignment="1">
      <alignment horizontal="right" vertical="center"/>
    </xf>
    <xf numFmtId="0" fontId="23" fillId="25" borderId="32" xfId="0" applyFont="1" applyFill="1" applyBorder="1" applyAlignment="1">
      <alignment horizontal="right" vertical="center"/>
    </xf>
    <xf numFmtId="0" fontId="45" fillId="0" borderId="3" xfId="0" applyFont="1" applyFill="1" applyBorder="1" applyAlignment="1" applyProtection="1">
      <alignment vertical="top"/>
      <protection locked="0"/>
    </xf>
    <xf numFmtId="44" fontId="135" fillId="17" borderId="3" xfId="1" applyFont="1" applyFill="1" applyBorder="1" applyAlignment="1">
      <alignment horizontal="center" vertical="center" wrapText="1"/>
    </xf>
    <xf numFmtId="0" fontId="211" fillId="0" borderId="3" xfId="0" applyFont="1" applyFill="1" applyBorder="1" applyAlignment="1" applyProtection="1">
      <alignment horizontal="center" wrapText="1"/>
    </xf>
    <xf numFmtId="0" fontId="211" fillId="0" borderId="36" xfId="0" applyFont="1" applyFill="1" applyBorder="1" applyAlignment="1" applyProtection="1">
      <alignment horizontal="center" wrapText="1"/>
    </xf>
    <xf numFmtId="44" fontId="49" fillId="0" borderId="3" xfId="0" quotePrefix="1" applyNumberFormat="1" applyFont="1" applyBorder="1" applyAlignment="1">
      <alignment horizontal="center" wrapText="1"/>
    </xf>
    <xf numFmtId="44" fontId="139" fillId="0" borderId="3" xfId="0" quotePrefix="1" applyNumberFormat="1" applyFont="1" applyFill="1" applyBorder="1" applyAlignment="1" applyProtection="1">
      <alignment horizontal="center" wrapText="1"/>
    </xf>
    <xf numFmtId="44" fontId="139" fillId="0" borderId="36" xfId="0" quotePrefix="1" applyNumberFormat="1" applyFont="1" applyFill="1" applyBorder="1" applyAlignment="1" applyProtection="1">
      <alignment horizontal="center" wrapText="1"/>
    </xf>
    <xf numFmtId="0" fontId="139" fillId="0" borderId="3" xfId="0" applyFont="1" applyFill="1" applyBorder="1" applyAlignment="1" applyProtection="1">
      <alignment horizontal="center" wrapText="1"/>
    </xf>
    <xf numFmtId="0" fontId="139" fillId="0" borderId="36" xfId="0" applyFont="1" applyFill="1" applyBorder="1" applyAlignment="1" applyProtection="1">
      <alignment horizontal="center" wrapText="1"/>
    </xf>
    <xf numFmtId="0" fontId="211" fillId="0" borderId="3" xfId="0" applyFont="1" applyFill="1" applyBorder="1" applyAlignment="1" applyProtection="1">
      <alignment horizontal="center" wrapText="1" shrinkToFit="1"/>
    </xf>
    <xf numFmtId="0" fontId="239" fillId="17" borderId="3" xfId="0" applyFont="1" applyFill="1" applyBorder="1" applyAlignment="1">
      <alignment horizontal="right" vertical="center" wrapText="1"/>
    </xf>
    <xf numFmtId="0" fontId="35" fillId="0" borderId="0" xfId="0" applyFont="1" applyFill="1" applyBorder="1" applyAlignment="1">
      <alignment horizontal="center" vertical="top" wrapText="1"/>
    </xf>
    <xf numFmtId="44" fontId="12" fillId="11" borderId="3" xfId="1" applyFont="1" applyFill="1" applyBorder="1" applyAlignment="1" applyProtection="1">
      <alignment vertical="center" shrinkToFit="1"/>
    </xf>
    <xf numFmtId="0" fontId="262" fillId="14" borderId="27" xfId="0" applyFont="1" applyFill="1" applyBorder="1" applyAlignment="1">
      <alignment horizontal="center" vertical="top" wrapText="1"/>
    </xf>
    <xf numFmtId="0" fontId="238" fillId="14" borderId="28" xfId="0" applyFont="1" applyFill="1" applyBorder="1" applyAlignment="1">
      <alignment horizontal="center" vertical="top"/>
    </xf>
    <xf numFmtId="0" fontId="238" fillId="14" borderId="29" xfId="0" applyFont="1" applyFill="1" applyBorder="1" applyAlignment="1">
      <alignment horizontal="center" vertical="top"/>
    </xf>
    <xf numFmtId="0" fontId="2" fillId="24" borderId="0" xfId="0" applyFont="1" applyFill="1" applyBorder="1" applyAlignment="1">
      <alignment horizontal="left" vertical="center"/>
    </xf>
    <xf numFmtId="0" fontId="1" fillId="0" borderId="0" xfId="2" applyFont="1" applyFill="1" applyBorder="1" applyAlignment="1" applyProtection="1">
      <alignment horizontal="left" vertical="center"/>
    </xf>
    <xf numFmtId="0" fontId="133" fillId="17" borderId="0" xfId="0" applyFont="1" applyFill="1" applyBorder="1" applyAlignment="1">
      <alignment horizontal="left"/>
    </xf>
    <xf numFmtId="0" fontId="15" fillId="0" borderId="3" xfId="0" applyFont="1" applyFill="1" applyBorder="1" applyAlignment="1">
      <alignment horizontal="right" vertical="top"/>
    </xf>
    <xf numFmtId="0" fontId="190" fillId="25" borderId="25" xfId="0" applyFont="1" applyFill="1" applyBorder="1" applyAlignment="1" applyProtection="1">
      <alignment horizontal="left" vertical="center"/>
    </xf>
    <xf numFmtId="0" fontId="190" fillId="25" borderId="58" xfId="0" applyFont="1" applyFill="1" applyBorder="1" applyAlignment="1" applyProtection="1">
      <alignment horizontal="left" vertical="center"/>
    </xf>
    <xf numFmtId="0" fontId="18" fillId="0" borderId="3" xfId="0" applyFont="1" applyFill="1" applyBorder="1" applyAlignment="1" applyProtection="1">
      <alignment horizontal="left" vertical="top" indent="1" shrinkToFit="1"/>
      <protection locked="0"/>
    </xf>
    <xf numFmtId="0" fontId="27" fillId="0" borderId="3" xfId="0" applyFont="1" applyFill="1" applyBorder="1" applyAlignment="1">
      <alignment horizontal="right" vertical="center" wrapText="1"/>
    </xf>
    <xf numFmtId="0" fontId="27" fillId="0" borderId="3" xfId="0" applyFont="1" applyFill="1" applyBorder="1" applyAlignment="1">
      <alignment horizontal="right" vertical="center"/>
    </xf>
    <xf numFmtId="0" fontId="15" fillId="0" borderId="30" xfId="0" applyFont="1" applyBorder="1" applyAlignment="1" applyProtection="1">
      <alignment horizontal="left" vertical="center"/>
    </xf>
    <xf numFmtId="0" fontId="169" fillId="0" borderId="3" xfId="0" applyFont="1" applyFill="1" applyBorder="1" applyAlignment="1">
      <alignment horizontal="right" vertical="center" wrapText="1"/>
    </xf>
    <xf numFmtId="0" fontId="190" fillId="25" borderId="67" xfId="0" applyFont="1" applyFill="1" applyBorder="1" applyAlignment="1" applyProtection="1">
      <alignment horizontal="left" vertical="center"/>
    </xf>
    <xf numFmtId="0" fontId="190" fillId="25" borderId="51" xfId="0" applyFont="1" applyFill="1" applyBorder="1" applyAlignment="1" applyProtection="1">
      <alignment horizontal="left" vertical="center"/>
    </xf>
    <xf numFmtId="0" fontId="58" fillId="25" borderId="3" xfId="0" applyFont="1" applyFill="1" applyBorder="1" applyAlignment="1">
      <alignment horizontal="center" vertical="top"/>
    </xf>
    <xf numFmtId="0" fontId="58" fillId="25" borderId="4" xfId="0" applyFont="1" applyFill="1" applyBorder="1" applyAlignment="1">
      <alignment horizontal="center" vertical="top"/>
    </xf>
    <xf numFmtId="0" fontId="17" fillId="25" borderId="3" xfId="0" applyFont="1" applyFill="1" applyBorder="1" applyAlignment="1" applyProtection="1">
      <alignment horizontal="center" vertical="center"/>
    </xf>
    <xf numFmtId="0" fontId="17" fillId="25" borderId="5" xfId="0" applyFont="1" applyFill="1" applyBorder="1" applyAlignment="1" applyProtection="1">
      <alignment horizontal="center" vertical="center"/>
    </xf>
    <xf numFmtId="0" fontId="190" fillId="25" borderId="66" xfId="0" applyFont="1" applyFill="1" applyBorder="1" applyAlignment="1" applyProtection="1">
      <alignment horizontal="left" vertical="center"/>
    </xf>
    <xf numFmtId="0" fontId="190" fillId="25" borderId="35" xfId="0" applyFont="1" applyFill="1" applyBorder="1" applyAlignment="1" applyProtection="1">
      <alignment horizontal="left" vertical="center"/>
    </xf>
    <xf numFmtId="0" fontId="58" fillId="25" borderId="5" xfId="0" applyFont="1" applyFill="1" applyBorder="1" applyAlignment="1">
      <alignment horizontal="center" vertical="top"/>
    </xf>
    <xf numFmtId="0" fontId="58" fillId="25" borderId="61" xfId="0" applyFont="1" applyFill="1" applyBorder="1" applyAlignment="1">
      <alignment horizontal="center" vertical="top"/>
    </xf>
    <xf numFmtId="0" fontId="58" fillId="25" borderId="20" xfId="0" applyFont="1" applyFill="1" applyBorder="1" applyAlignment="1">
      <alignment horizontal="center" vertical="top"/>
    </xf>
    <xf numFmtId="0" fontId="58" fillId="25" borderId="7" xfId="0" applyFont="1" applyFill="1" applyBorder="1" applyAlignment="1">
      <alignment horizontal="center" vertical="top"/>
    </xf>
    <xf numFmtId="0" fontId="17" fillId="25" borderId="20" xfId="0" applyFont="1" applyFill="1" applyBorder="1" applyAlignment="1" applyProtection="1">
      <alignment horizontal="center" vertical="center"/>
    </xf>
    <xf numFmtId="0" fontId="58" fillId="0" borderId="3" xfId="0" applyFont="1" applyFill="1" applyBorder="1" applyAlignment="1">
      <alignment horizontal="right" vertical="center"/>
    </xf>
    <xf numFmtId="0" fontId="144" fillId="0" borderId="3" xfId="0" applyFont="1" applyFill="1" applyBorder="1" applyAlignment="1">
      <alignment horizontal="right" vertical="center"/>
    </xf>
    <xf numFmtId="0" fontId="21" fillId="0" borderId="0" xfId="0" applyFont="1" applyFill="1" applyBorder="1" applyAlignment="1" applyProtection="1">
      <alignment horizontal="left" vertical="center" wrapText="1"/>
    </xf>
    <xf numFmtId="0" fontId="21" fillId="0" borderId="0" xfId="0" applyFont="1" applyFill="1" applyBorder="1" applyAlignment="1" applyProtection="1">
      <alignment horizontal="left" vertical="center"/>
    </xf>
    <xf numFmtId="168" fontId="11" fillId="0" borderId="0" xfId="0" applyNumberFormat="1" applyFont="1" applyBorder="1" applyAlignment="1" applyProtection="1">
      <alignment horizontal="left" vertical="center" wrapText="1"/>
    </xf>
    <xf numFmtId="0" fontId="141" fillId="0" borderId="0" xfId="0" applyFont="1" applyBorder="1" applyAlignment="1" applyProtection="1">
      <alignment horizontal="left"/>
    </xf>
    <xf numFmtId="0" fontId="49" fillId="0" borderId="0" xfId="0" applyFont="1" applyBorder="1" applyAlignment="1" applyProtection="1">
      <alignment horizontal="left"/>
    </xf>
    <xf numFmtId="0" fontId="49" fillId="0" borderId="49" xfId="0" applyFont="1" applyBorder="1" applyAlignment="1" applyProtection="1">
      <alignment horizontal="left"/>
    </xf>
    <xf numFmtId="0" fontId="81" fillId="24" borderId="18" xfId="0" quotePrefix="1" applyFont="1" applyFill="1" applyBorder="1" applyAlignment="1" applyProtection="1">
      <alignment horizontal="center" wrapText="1"/>
    </xf>
    <xf numFmtId="0" fontId="81" fillId="24" borderId="16" xfId="0" applyFont="1" applyFill="1" applyBorder="1" applyAlignment="1" applyProtection="1">
      <alignment horizontal="center" wrapText="1"/>
    </xf>
    <xf numFmtId="0" fontId="172" fillId="17" borderId="18" xfId="0" applyFont="1" applyFill="1" applyBorder="1" applyAlignment="1">
      <alignment vertical="center" wrapText="1"/>
    </xf>
    <xf numFmtId="0" fontId="172" fillId="17" borderId="13" xfId="0" applyFont="1" applyFill="1" applyBorder="1" applyAlignment="1">
      <alignment vertical="center" wrapText="1"/>
    </xf>
    <xf numFmtId="0" fontId="172" fillId="17" borderId="16" xfId="0" applyFont="1" applyFill="1" applyBorder="1" applyAlignment="1">
      <alignment vertical="center" wrapText="1"/>
    </xf>
    <xf numFmtId="0" fontId="175" fillId="0" borderId="0" xfId="0" applyFont="1" applyBorder="1" applyAlignment="1" applyProtection="1">
      <alignment horizontal="left" vertical="center" shrinkToFit="1"/>
    </xf>
    <xf numFmtId="0" fontId="12" fillId="0" borderId="0" xfId="0" applyFont="1" applyBorder="1" applyAlignment="1" applyProtection="1">
      <alignment horizontal="left" vertical="center" shrinkToFit="1"/>
    </xf>
    <xf numFmtId="0" fontId="104" fillId="0" borderId="0" xfId="0" applyFont="1" applyFill="1" applyBorder="1" applyAlignment="1">
      <alignment horizontal="left" vertical="center"/>
    </xf>
    <xf numFmtId="0" fontId="121" fillId="0" borderId="0" xfId="0" applyFont="1" applyFill="1" applyBorder="1" applyAlignment="1">
      <alignment horizontal="left" vertical="center"/>
    </xf>
    <xf numFmtId="0" fontId="121" fillId="0" borderId="30" xfId="0" applyFont="1" applyFill="1" applyBorder="1" applyAlignment="1">
      <alignment horizontal="left" vertical="center"/>
    </xf>
    <xf numFmtId="0" fontId="121" fillId="0" borderId="13" xfId="0" applyFont="1" applyFill="1" applyBorder="1" applyAlignment="1">
      <alignment horizontal="left" vertical="center"/>
    </xf>
    <xf numFmtId="0" fontId="121" fillId="0" borderId="12" xfId="0" applyFont="1" applyFill="1" applyBorder="1" applyAlignment="1">
      <alignment horizontal="left" vertical="center"/>
    </xf>
    <xf numFmtId="0" fontId="7" fillId="0" borderId="0" xfId="0" applyFont="1" applyBorder="1" applyAlignment="1" applyProtection="1">
      <alignment horizontal="left"/>
    </xf>
    <xf numFmtId="0" fontId="104" fillId="0" borderId="12" xfId="0" applyFont="1" applyFill="1" applyBorder="1" applyAlignment="1">
      <alignment horizontal="left" vertical="top" wrapText="1"/>
    </xf>
    <xf numFmtId="0" fontId="15" fillId="0" borderId="12" xfId="0" applyFont="1" applyFill="1" applyBorder="1" applyAlignment="1">
      <alignment horizontal="left" vertical="top" wrapText="1"/>
    </xf>
    <xf numFmtId="0" fontId="15" fillId="0" borderId="0" xfId="0" applyFont="1" applyFill="1" applyBorder="1" applyAlignment="1">
      <alignment horizontal="left" vertical="top" wrapText="1"/>
    </xf>
    <xf numFmtId="0" fontId="26" fillId="24" borderId="48" xfId="0" applyFont="1" applyFill="1" applyBorder="1" applyAlignment="1">
      <alignment horizontal="center" vertical="center" wrapText="1"/>
    </xf>
    <xf numFmtId="0" fontId="26" fillId="24" borderId="50" xfId="0" applyFont="1" applyFill="1" applyBorder="1" applyAlignment="1">
      <alignment horizontal="center" vertical="center" wrapText="1"/>
    </xf>
    <xf numFmtId="0" fontId="16" fillId="0" borderId="18" xfId="0" applyFont="1" applyFill="1" applyBorder="1" applyAlignment="1">
      <alignment horizontal="right" vertical="top"/>
    </xf>
    <xf numFmtId="0" fontId="16" fillId="0" borderId="13" xfId="0" applyFont="1" applyFill="1" applyBorder="1" applyAlignment="1">
      <alignment horizontal="right" vertical="top"/>
    </xf>
    <xf numFmtId="0" fontId="38" fillId="0" borderId="0" xfId="0" applyFont="1" applyBorder="1" applyAlignment="1" applyProtection="1">
      <alignment horizontal="left" vertical="top" wrapText="1" shrinkToFit="1"/>
    </xf>
    <xf numFmtId="0" fontId="144" fillId="17" borderId="18" xfId="0" applyFont="1" applyFill="1" applyBorder="1" applyAlignment="1">
      <alignment horizontal="center" vertical="top"/>
    </xf>
    <xf numFmtId="0" fontId="144" fillId="17" borderId="13" xfId="0" applyFont="1" applyFill="1" applyBorder="1" applyAlignment="1">
      <alignment horizontal="center" vertical="top"/>
    </xf>
    <xf numFmtId="0" fontId="144" fillId="17" borderId="16" xfId="0" applyFont="1" applyFill="1" applyBorder="1" applyAlignment="1">
      <alignment horizontal="center" vertical="top"/>
    </xf>
    <xf numFmtId="0" fontId="234" fillId="24" borderId="0" xfId="0" applyFont="1" applyFill="1" applyBorder="1" applyAlignment="1">
      <alignment horizontal="left" vertical="top"/>
    </xf>
    <xf numFmtId="0" fontId="234" fillId="24" borderId="49" xfId="0" applyFont="1" applyFill="1" applyBorder="1" applyAlignment="1">
      <alignment horizontal="left" vertical="top"/>
    </xf>
    <xf numFmtId="0" fontId="142" fillId="0" borderId="0" xfId="0" quotePrefix="1" applyFont="1" applyBorder="1" applyAlignment="1" applyProtection="1">
      <alignment horizontal="left" vertical="center" wrapText="1"/>
    </xf>
    <xf numFmtId="0" fontId="13" fillId="0" borderId="0" xfId="0" quotePrefix="1" applyFont="1" applyBorder="1" applyAlignment="1" applyProtection="1">
      <alignment horizontal="left" vertical="center" wrapText="1"/>
    </xf>
    <xf numFmtId="0" fontId="162" fillId="0" borderId="37" xfId="0" applyFont="1" applyFill="1" applyBorder="1" applyAlignment="1" applyProtection="1">
      <alignment horizontal="center" vertical="center"/>
    </xf>
    <xf numFmtId="0" fontId="162" fillId="0" borderId="35" xfId="0" applyFont="1" applyFill="1" applyBorder="1" applyAlignment="1" applyProtection="1">
      <alignment horizontal="center" vertical="center"/>
    </xf>
    <xf numFmtId="0" fontId="18" fillId="0" borderId="30" xfId="0" applyFont="1" applyBorder="1" applyAlignment="1" applyProtection="1">
      <alignment horizontal="center" vertical="center"/>
    </xf>
    <xf numFmtId="0" fontId="195" fillId="0" borderId="0" xfId="0" applyFont="1" applyBorder="1" applyAlignment="1" applyProtection="1">
      <alignment horizontal="left" vertical="top" wrapText="1"/>
    </xf>
    <xf numFmtId="0" fontId="244" fillId="0" borderId="0" xfId="0" applyFont="1" applyBorder="1" applyAlignment="1" applyProtection="1">
      <alignment horizontal="left" vertical="top" wrapText="1" shrinkToFit="1"/>
    </xf>
    <xf numFmtId="0" fontId="140" fillId="0" borderId="0" xfId="0" applyFont="1" applyBorder="1" applyAlignment="1" applyProtection="1">
      <alignment horizontal="left" vertical="top" wrapText="1" shrinkToFit="1"/>
    </xf>
    <xf numFmtId="0" fontId="188" fillId="0" borderId="13" xfId="0" applyFont="1" applyFill="1" applyBorder="1" applyAlignment="1" applyProtection="1">
      <alignment horizontal="center" vertical="top"/>
    </xf>
    <xf numFmtId="0" fontId="19" fillId="25" borderId="37" xfId="0" applyFont="1" applyFill="1" applyBorder="1" applyAlignment="1">
      <alignment horizontal="left" vertical="center" wrapText="1" shrinkToFit="1"/>
    </xf>
    <xf numFmtId="0" fontId="19" fillId="25" borderId="30" xfId="0" applyFont="1" applyFill="1" applyBorder="1" applyAlignment="1">
      <alignment horizontal="left" vertical="center" wrapText="1" shrinkToFit="1"/>
    </xf>
    <xf numFmtId="0" fontId="19" fillId="25" borderId="35" xfId="0" applyFont="1" applyFill="1" applyBorder="1" applyAlignment="1">
      <alignment horizontal="left" vertical="center" wrapText="1" shrinkToFit="1"/>
    </xf>
    <xf numFmtId="0" fontId="19" fillId="25" borderId="48" xfId="0" applyFont="1" applyFill="1" applyBorder="1" applyAlignment="1">
      <alignment horizontal="left" vertical="center" wrapText="1" shrinkToFit="1"/>
    </xf>
    <xf numFmtId="0" fontId="19" fillId="25" borderId="0" xfId="0" applyFont="1" applyFill="1" applyBorder="1" applyAlignment="1">
      <alignment horizontal="left" vertical="center" wrapText="1" shrinkToFit="1"/>
    </xf>
    <xf numFmtId="0" fontId="19" fillId="25" borderId="49" xfId="0" applyFont="1" applyFill="1" applyBorder="1" applyAlignment="1">
      <alignment horizontal="left" vertical="center" wrapText="1" shrinkToFit="1"/>
    </xf>
    <xf numFmtId="0" fontId="19" fillId="25" borderId="50" xfId="0" applyFont="1" applyFill="1" applyBorder="1" applyAlignment="1">
      <alignment horizontal="left" vertical="center" wrapText="1" shrinkToFit="1"/>
    </xf>
    <xf numFmtId="0" fontId="19" fillId="25" borderId="12" xfId="0" applyFont="1" applyFill="1" applyBorder="1" applyAlignment="1">
      <alignment horizontal="left" vertical="center" wrapText="1" shrinkToFit="1"/>
    </xf>
    <xf numFmtId="0" fontId="19" fillId="25" borderId="51" xfId="0" applyFont="1" applyFill="1" applyBorder="1" applyAlignment="1">
      <alignment horizontal="left" vertical="center" wrapText="1" shrinkToFit="1"/>
    </xf>
    <xf numFmtId="0" fontId="161" fillId="10" borderId="13" xfId="0" applyFont="1" applyFill="1" applyBorder="1" applyAlignment="1" applyProtection="1">
      <alignment horizontal="center" vertical="top" wrapText="1"/>
      <protection locked="0"/>
    </xf>
    <xf numFmtId="0" fontId="59" fillId="17" borderId="0" xfId="0" applyFont="1" applyFill="1" applyBorder="1" applyAlignment="1">
      <alignment horizontal="left" vertical="center"/>
    </xf>
    <xf numFmtId="44" fontId="38" fillId="0" borderId="3" xfId="1" applyFont="1" applyFill="1" applyBorder="1" applyAlignment="1" applyProtection="1">
      <alignment vertical="center" shrinkToFit="1"/>
    </xf>
    <xf numFmtId="0" fontId="15" fillId="0" borderId="0" xfId="0" applyFont="1" applyFill="1" applyBorder="1" applyAlignment="1" applyProtection="1">
      <alignment horizontal="left" vertical="center" wrapText="1"/>
    </xf>
    <xf numFmtId="0" fontId="60" fillId="17" borderId="37" xfId="0" applyFont="1" applyFill="1" applyBorder="1" applyAlignment="1">
      <alignment horizontal="left" vertical="center"/>
    </xf>
    <xf numFmtId="0" fontId="60" fillId="17" borderId="35" xfId="0" applyFont="1" applyFill="1" applyBorder="1" applyAlignment="1">
      <alignment horizontal="left" vertical="center"/>
    </xf>
    <xf numFmtId="0" fontId="18" fillId="0" borderId="18" xfId="0" applyFont="1" applyFill="1" applyBorder="1" applyAlignment="1" applyProtection="1">
      <alignment horizontal="left" vertical="center" indent="1" shrinkToFit="1"/>
      <protection locked="0"/>
    </xf>
    <xf numFmtId="0" fontId="18" fillId="0" borderId="13" xfId="0" applyFont="1" applyFill="1" applyBorder="1" applyAlignment="1" applyProtection="1">
      <alignment horizontal="left" vertical="center" indent="1" shrinkToFit="1"/>
      <protection locked="0"/>
    </xf>
    <xf numFmtId="0" fontId="18" fillId="0" borderId="16" xfId="0" applyFont="1" applyFill="1" applyBorder="1" applyAlignment="1" applyProtection="1">
      <alignment horizontal="left" vertical="center" indent="1" shrinkToFit="1"/>
      <protection locked="0"/>
    </xf>
    <xf numFmtId="0" fontId="18" fillId="0" borderId="3" xfId="0" applyFont="1" applyFill="1" applyBorder="1" applyAlignment="1" applyProtection="1">
      <alignment horizontal="left" vertical="center" indent="1" shrinkToFit="1"/>
      <protection locked="0"/>
    </xf>
    <xf numFmtId="0" fontId="15" fillId="0" borderId="18" xfId="0" applyFont="1" applyFill="1" applyBorder="1" applyAlignment="1">
      <alignment horizontal="center" vertical="top"/>
    </xf>
    <xf numFmtId="0" fontId="15" fillId="0" borderId="13" xfId="0" applyFont="1" applyFill="1" applyBorder="1" applyAlignment="1">
      <alignment horizontal="center" vertical="top"/>
    </xf>
    <xf numFmtId="0" fontId="15" fillId="0" borderId="16" xfId="0" applyFont="1" applyFill="1" applyBorder="1" applyAlignment="1">
      <alignment horizontal="center" vertical="top"/>
    </xf>
    <xf numFmtId="0" fontId="15" fillId="0" borderId="3" xfId="0" applyFont="1" applyFill="1" applyBorder="1" applyAlignment="1">
      <alignment horizontal="center" vertical="top"/>
    </xf>
    <xf numFmtId="0" fontId="104" fillId="0" borderId="12" xfId="0" applyFont="1" applyFill="1" applyBorder="1" applyAlignment="1">
      <alignment horizontal="left" vertical="center"/>
    </xf>
    <xf numFmtId="0" fontId="21" fillId="0" borderId="0" xfId="0" applyFont="1" applyFill="1" applyBorder="1" applyAlignment="1">
      <alignment horizontal="left" vertical="top"/>
    </xf>
    <xf numFmtId="0" fontId="18" fillId="0" borderId="30" xfId="0" applyFont="1" applyFill="1" applyBorder="1" applyAlignment="1" applyProtection="1">
      <alignment horizontal="left" vertical="center" indent="1" shrinkToFit="1"/>
      <protection locked="0"/>
    </xf>
    <xf numFmtId="0" fontId="18" fillId="0" borderId="35" xfId="0" applyFont="1" applyFill="1" applyBorder="1" applyAlignment="1" applyProtection="1">
      <alignment horizontal="left" vertical="center" indent="1" shrinkToFit="1"/>
      <protection locked="0"/>
    </xf>
    <xf numFmtId="0" fontId="251" fillId="0" borderId="0" xfId="0" applyFont="1" applyFill="1" applyBorder="1" applyAlignment="1">
      <alignment horizontal="center" vertical="top" wrapText="1"/>
    </xf>
    <xf numFmtId="0" fontId="59" fillId="13" borderId="30" xfId="0" applyFont="1" applyFill="1" applyBorder="1" applyAlignment="1">
      <alignment horizontal="left" vertical="center" wrapText="1"/>
    </xf>
    <xf numFmtId="0" fontId="59" fillId="13" borderId="0" xfId="0" applyFont="1" applyFill="1" applyBorder="1" applyAlignment="1">
      <alignment horizontal="left" vertical="center" wrapText="1"/>
    </xf>
    <xf numFmtId="0" fontId="134" fillId="17" borderId="38" xfId="0" applyFont="1" applyFill="1" applyBorder="1" applyAlignment="1" applyProtection="1">
      <alignment horizontal="center" shrinkToFit="1"/>
      <protection locked="0"/>
    </xf>
    <xf numFmtId="0" fontId="134" fillId="17" borderId="19" xfId="0" applyFont="1" applyFill="1" applyBorder="1" applyAlignment="1" applyProtection="1">
      <alignment horizontal="center" shrinkToFit="1"/>
      <protection locked="0"/>
    </xf>
    <xf numFmtId="0" fontId="16" fillId="0" borderId="3" xfId="0" applyFont="1" applyFill="1" applyBorder="1" applyAlignment="1">
      <alignment horizontal="right" vertical="top"/>
    </xf>
    <xf numFmtId="0" fontId="17" fillId="0" borderId="0" xfId="0" applyFont="1" applyFill="1" applyBorder="1" applyAlignment="1">
      <alignment horizontal="left" vertical="top"/>
    </xf>
    <xf numFmtId="0" fontId="160" fillId="0" borderId="12" xfId="0" applyFont="1" applyFill="1" applyBorder="1" applyAlignment="1" applyProtection="1">
      <alignment horizontal="center" vertical="top" wrapText="1"/>
    </xf>
    <xf numFmtId="0" fontId="16" fillId="0" borderId="16" xfId="0" applyFont="1" applyFill="1" applyBorder="1" applyAlignment="1">
      <alignment horizontal="right" vertical="top"/>
    </xf>
    <xf numFmtId="0" fontId="18" fillId="0" borderId="36" xfId="0" applyFont="1" applyFill="1" applyBorder="1" applyAlignment="1" applyProtection="1">
      <alignment horizontal="left" vertical="center" indent="1" shrinkToFit="1"/>
      <protection locked="0"/>
    </xf>
    <xf numFmtId="0" fontId="141" fillId="0" borderId="18" xfId="0" applyFont="1" applyFill="1" applyBorder="1" applyAlignment="1" applyProtection="1">
      <alignment horizontal="center" vertical="top" shrinkToFit="1"/>
      <protection locked="0"/>
    </xf>
    <xf numFmtId="0" fontId="141" fillId="0" borderId="13" xfId="0" applyFont="1" applyFill="1" applyBorder="1" applyAlignment="1" applyProtection="1">
      <alignment horizontal="center" vertical="top" shrinkToFit="1"/>
      <protection locked="0"/>
    </xf>
    <xf numFmtId="0" fontId="141" fillId="0" borderId="16" xfId="0" applyFont="1" applyFill="1" applyBorder="1" applyAlignment="1" applyProtection="1">
      <alignment horizontal="center" vertical="top" shrinkToFit="1"/>
      <protection locked="0"/>
    </xf>
    <xf numFmtId="0" fontId="19" fillId="0" borderId="3" xfId="0" applyFont="1" applyFill="1" applyBorder="1" applyAlignment="1">
      <alignment horizontal="center" vertical="top"/>
    </xf>
    <xf numFmtId="0" fontId="191" fillId="0" borderId="3" xfId="0" applyFont="1" applyFill="1" applyBorder="1" applyAlignment="1">
      <alignment horizontal="right" vertical="center" wrapText="1"/>
    </xf>
    <xf numFmtId="0" fontId="191" fillId="0" borderId="3" xfId="0" applyFont="1" applyFill="1" applyBorder="1" applyAlignment="1">
      <alignment horizontal="right" vertical="center"/>
    </xf>
    <xf numFmtId="0" fontId="127" fillId="0" borderId="0" xfId="0" applyFont="1" applyFill="1" applyBorder="1" applyAlignment="1">
      <alignment horizontal="center" vertical="top"/>
    </xf>
    <xf numFmtId="0" fontId="176" fillId="0" borderId="18" xfId="0" applyFont="1" applyBorder="1" applyAlignment="1">
      <alignment horizontal="left"/>
    </xf>
    <xf numFmtId="0" fontId="176" fillId="0" borderId="16" xfId="0" applyFont="1" applyBorder="1" applyAlignment="1">
      <alignment horizontal="left"/>
    </xf>
    <xf numFmtId="0" fontId="11" fillId="0" borderId="0" xfId="0" applyFont="1" applyBorder="1" applyAlignment="1" applyProtection="1">
      <alignment vertical="center" shrinkToFit="1"/>
    </xf>
    <xf numFmtId="0" fontId="1" fillId="0" borderId="0" xfId="0" applyFont="1" applyBorder="1" applyAlignment="1">
      <alignment horizontal="left"/>
    </xf>
    <xf numFmtId="0" fontId="138" fillId="0" borderId="0" xfId="0" applyFont="1" applyBorder="1" applyAlignment="1" applyProtection="1">
      <alignment horizontal="center" vertical="center"/>
    </xf>
    <xf numFmtId="0" fontId="18" fillId="0" borderId="0" xfId="0" applyFont="1" applyBorder="1" applyAlignment="1">
      <alignment vertical="center" wrapText="1"/>
    </xf>
    <xf numFmtId="0" fontId="25" fillId="0" borderId="0" xfId="0" applyFont="1" applyBorder="1" applyAlignment="1">
      <alignment vertical="center" wrapText="1"/>
    </xf>
    <xf numFmtId="0" fontId="18" fillId="0" borderId="18" xfId="0" applyFont="1" applyBorder="1" applyAlignment="1" applyProtection="1">
      <alignment vertical="top" shrinkToFit="1"/>
      <protection locked="0"/>
    </xf>
    <xf numFmtId="0" fontId="18" fillId="0" borderId="13" xfId="0" applyFont="1" applyBorder="1" applyAlignment="1" applyProtection="1">
      <alignment vertical="top" shrinkToFit="1"/>
      <protection locked="0"/>
    </xf>
    <xf numFmtId="0" fontId="18" fillId="0" borderId="16" xfId="0" applyFont="1" applyBorder="1" applyAlignment="1" applyProtection="1">
      <alignment vertical="top" shrinkToFit="1"/>
      <protection locked="0"/>
    </xf>
    <xf numFmtId="0" fontId="89" fillId="0" borderId="0" xfId="0" applyFont="1" applyFill="1" applyBorder="1" applyAlignment="1">
      <alignment horizontal="center" vertical="top"/>
    </xf>
    <xf numFmtId="0" fontId="27" fillId="0" borderId="0" xfId="0" applyFont="1" applyBorder="1" applyAlignment="1">
      <alignment vertical="top"/>
    </xf>
    <xf numFmtId="0" fontId="22" fillId="0" borderId="0" xfId="0" applyFont="1" applyFill="1" applyBorder="1" applyAlignment="1">
      <alignment horizontal="right" vertical="top"/>
    </xf>
    <xf numFmtId="0" fontId="12" fillId="0" borderId="18" xfId="0" applyFont="1" applyFill="1" applyBorder="1" applyAlignment="1">
      <alignment horizontal="right" vertical="top"/>
    </xf>
    <xf numFmtId="0" fontId="12" fillId="0" borderId="13" xfId="0" applyFont="1" applyFill="1" applyBorder="1" applyAlignment="1">
      <alignment horizontal="right" vertical="top"/>
    </xf>
    <xf numFmtId="0" fontId="18" fillId="0" borderId="3" xfId="0" applyFont="1" applyBorder="1" applyAlignment="1" applyProtection="1">
      <alignment horizontal="left" vertical="top" shrinkToFit="1"/>
      <protection locked="0"/>
    </xf>
    <xf numFmtId="0" fontId="18" fillId="0" borderId="3" xfId="0" applyFont="1" applyBorder="1" applyAlignment="1" applyProtection="1">
      <alignment vertical="top"/>
      <protection locked="0"/>
    </xf>
    <xf numFmtId="0" fontId="19" fillId="0" borderId="3" xfId="0" applyFont="1" applyBorder="1" applyAlignment="1">
      <alignment horizontal="center" vertical="top"/>
    </xf>
    <xf numFmtId="0" fontId="104" fillId="0" borderId="0" xfId="0" applyFont="1" applyFill="1" applyBorder="1" applyAlignment="1">
      <alignment horizontal="left" vertical="top"/>
    </xf>
    <xf numFmtId="0" fontId="121" fillId="0" borderId="0" xfId="0" applyFont="1" applyFill="1" applyBorder="1" applyAlignment="1">
      <alignment horizontal="left" vertical="top"/>
    </xf>
    <xf numFmtId="0" fontId="18" fillId="0" borderId="3" xfId="0" applyFont="1" applyBorder="1" applyAlignment="1" applyProtection="1">
      <alignment vertical="top" shrinkToFit="1"/>
      <protection locked="0"/>
    </xf>
    <xf numFmtId="0" fontId="12" fillId="0" borderId="16" xfId="0" applyFont="1" applyFill="1" applyBorder="1" applyAlignment="1">
      <alignment horizontal="right" vertical="top"/>
    </xf>
    <xf numFmtId="0" fontId="25" fillId="0" borderId="3" xfId="0" applyFont="1" applyBorder="1" applyAlignment="1" applyProtection="1">
      <alignment vertical="top"/>
      <protection locked="0"/>
    </xf>
    <xf numFmtId="0" fontId="19" fillId="0" borderId="0" xfId="0" applyFont="1" applyFill="1" applyBorder="1" applyAlignment="1">
      <alignment horizontal="left" vertical="top"/>
    </xf>
    <xf numFmtId="0" fontId="24" fillId="0" borderId="0" xfId="0" applyFont="1" applyFill="1" applyBorder="1" applyAlignment="1">
      <alignment horizontal="left" vertical="top"/>
    </xf>
    <xf numFmtId="0" fontId="15" fillId="0" borderId="18" xfId="0" applyFont="1" applyBorder="1" applyAlignment="1">
      <alignment horizontal="center" vertical="top"/>
    </xf>
    <xf numFmtId="0" fontId="15" fillId="0" borderId="13" xfId="0" applyFont="1" applyBorder="1" applyAlignment="1">
      <alignment horizontal="center" vertical="top"/>
    </xf>
    <xf numFmtId="0" fontId="15" fillId="0" borderId="16" xfId="0" applyFont="1" applyBorder="1" applyAlignment="1">
      <alignment horizontal="center" vertical="top"/>
    </xf>
    <xf numFmtId="0" fontId="15" fillId="0" borderId="3" xfId="0" applyFont="1" applyBorder="1" applyAlignment="1">
      <alignment horizontal="center" vertical="top"/>
    </xf>
    <xf numFmtId="0" fontId="262" fillId="16" borderId="27" xfId="0" applyFont="1" applyFill="1" applyBorder="1" applyAlignment="1">
      <alignment horizontal="center" vertical="top" wrapText="1"/>
    </xf>
    <xf numFmtId="0" fontId="238" fillId="16" borderId="28" xfId="0" applyFont="1" applyFill="1" applyBorder="1" applyAlignment="1">
      <alignment horizontal="center" vertical="top"/>
    </xf>
    <xf numFmtId="0" fontId="238" fillId="16" borderId="29" xfId="0" applyFont="1" applyFill="1" applyBorder="1" applyAlignment="1">
      <alignment horizontal="center" vertical="top"/>
    </xf>
    <xf numFmtId="168" fontId="11" fillId="0" borderId="30" xfId="0" applyNumberFormat="1" applyFont="1" applyBorder="1" applyAlignment="1">
      <alignment horizontal="left" vertical="center" wrapText="1"/>
    </xf>
    <xf numFmtId="0" fontId="142" fillId="0" borderId="0" xfId="0" quotePrefix="1" applyFont="1" applyBorder="1" applyAlignment="1" applyProtection="1">
      <alignment vertical="center" wrapText="1"/>
    </xf>
    <xf numFmtId="0" fontId="18" fillId="0" borderId="0" xfId="0" applyFont="1" applyBorder="1" applyAlignment="1" applyProtection="1">
      <alignment vertical="center" shrinkToFit="1"/>
    </xf>
    <xf numFmtId="0" fontId="141" fillId="0" borderId="0" xfId="0" applyFont="1" applyBorder="1" applyAlignment="1">
      <alignment horizontal="left"/>
    </xf>
    <xf numFmtId="0" fontId="81" fillId="17" borderId="18" xfId="0" applyFont="1" applyFill="1" applyBorder="1" applyAlignment="1">
      <alignment horizontal="center" vertical="top"/>
    </xf>
    <xf numFmtId="0" fontId="81" fillId="17" borderId="13" xfId="0" applyFont="1" applyFill="1" applyBorder="1" applyAlignment="1">
      <alignment horizontal="center" vertical="top"/>
    </xf>
    <xf numFmtId="0" fontId="81" fillId="17" borderId="16" xfId="0" applyFont="1" applyFill="1" applyBorder="1" applyAlignment="1">
      <alignment horizontal="center" vertical="top"/>
    </xf>
    <xf numFmtId="0" fontId="212" fillId="24" borderId="30" xfId="0" applyFont="1" applyFill="1" applyBorder="1" applyAlignment="1">
      <alignment horizontal="left" vertical="top" wrapText="1"/>
    </xf>
    <xf numFmtId="0" fontId="212" fillId="24" borderId="0" xfId="0" applyFont="1" applyFill="1" applyBorder="1" applyAlignment="1">
      <alignment horizontal="left" vertical="top" wrapText="1"/>
    </xf>
    <xf numFmtId="0" fontId="3" fillId="17" borderId="36" xfId="0" applyFont="1" applyFill="1" applyBorder="1" applyAlignment="1">
      <alignment horizontal="left" vertical="top" wrapText="1"/>
    </xf>
    <xf numFmtId="0" fontId="3" fillId="17" borderId="5" xfId="0" applyFont="1" applyFill="1" applyBorder="1" applyAlignment="1">
      <alignment horizontal="left" vertical="top" wrapText="1"/>
    </xf>
    <xf numFmtId="0" fontId="3" fillId="17" borderId="36" xfId="0" applyFont="1" applyFill="1" applyBorder="1" applyAlignment="1">
      <alignment horizontal="left" vertical="center" wrapText="1"/>
    </xf>
    <xf numFmtId="0" fontId="3" fillId="17" borderId="5" xfId="0" applyFont="1" applyFill="1" applyBorder="1" applyAlignment="1">
      <alignment horizontal="left" vertical="center" wrapText="1"/>
    </xf>
    <xf numFmtId="0" fontId="11" fillId="0" borderId="0" xfId="0" applyFont="1" applyBorder="1" applyAlignment="1" applyProtection="1">
      <alignment vertical="center"/>
    </xf>
    <xf numFmtId="0" fontId="104" fillId="0" borderId="0" xfId="0" applyFont="1" applyFill="1" applyBorder="1" applyAlignment="1" applyProtection="1">
      <alignment horizontal="left" vertical="top"/>
    </xf>
    <xf numFmtId="0" fontId="7" fillId="0" borderId="0" xfId="0" applyFont="1" applyBorder="1" applyAlignment="1">
      <alignment horizontal="left"/>
    </xf>
    <xf numFmtId="0" fontId="147" fillId="0" borderId="0" xfId="0" applyFont="1" applyBorder="1" applyAlignment="1">
      <alignment horizontal="left"/>
    </xf>
    <xf numFmtId="0" fontId="148" fillId="0" borderId="0" xfId="0" applyFont="1" applyBorder="1" applyAlignment="1">
      <alignment horizontal="left"/>
    </xf>
    <xf numFmtId="0" fontId="240" fillId="17" borderId="0" xfId="0" applyFont="1" applyFill="1" applyBorder="1" applyAlignment="1" applyProtection="1">
      <alignment horizontal="center"/>
    </xf>
    <xf numFmtId="44" fontId="12" fillId="0" borderId="18" xfId="0" applyNumberFormat="1" applyFont="1" applyBorder="1" applyAlignment="1" applyProtection="1">
      <alignment horizontal="center" vertical="top" shrinkToFit="1"/>
      <protection locked="0"/>
    </xf>
    <xf numFmtId="44" fontId="12" fillId="0" borderId="13" xfId="0" applyNumberFormat="1" applyFont="1" applyBorder="1" applyAlignment="1" applyProtection="1">
      <alignment horizontal="center" vertical="top" shrinkToFit="1"/>
      <protection locked="0"/>
    </xf>
    <xf numFmtId="44" fontId="12" fillId="0" borderId="16" xfId="0" applyNumberFormat="1" applyFont="1" applyBorder="1" applyAlignment="1" applyProtection="1">
      <alignment horizontal="center" vertical="top" shrinkToFit="1"/>
      <protection locked="0"/>
    </xf>
    <xf numFmtId="0" fontId="136" fillId="0" borderId="0" xfId="0" applyFont="1" applyFill="1" applyBorder="1" applyAlignment="1">
      <alignment horizontal="left" vertical="top"/>
    </xf>
    <xf numFmtId="0" fontId="18" fillId="0" borderId="18" xfId="0" applyFont="1" applyBorder="1" applyAlignment="1" applyProtection="1">
      <alignment horizontal="left" vertical="top" indent="1" shrinkToFit="1"/>
      <protection locked="0"/>
    </xf>
    <xf numFmtId="0" fontId="18" fillId="0" borderId="13" xfId="0" applyFont="1" applyBorder="1" applyAlignment="1" applyProtection="1">
      <alignment horizontal="left" vertical="top" indent="1" shrinkToFit="1"/>
      <protection locked="0"/>
    </xf>
    <xf numFmtId="0" fontId="18" fillId="0" borderId="16" xfId="0" applyFont="1" applyBorder="1" applyAlignment="1" applyProtection="1">
      <alignment horizontal="left" vertical="top" indent="1" shrinkToFit="1"/>
      <protection locked="0"/>
    </xf>
    <xf numFmtId="0" fontId="89" fillId="0" borderId="30" xfId="0" applyFont="1" applyFill="1" applyBorder="1" applyAlignment="1">
      <alignment horizontal="right" vertical="top"/>
    </xf>
    <xf numFmtId="0" fontId="89" fillId="0" borderId="35" xfId="0" applyFont="1" applyFill="1" applyBorder="1" applyAlignment="1">
      <alignment horizontal="right" vertical="top"/>
    </xf>
    <xf numFmtId="0" fontId="32" fillId="17" borderId="0" xfId="0" applyFont="1" applyFill="1" applyBorder="1" applyAlignment="1">
      <alignment horizontal="left" vertical="center"/>
    </xf>
    <xf numFmtId="0" fontId="39" fillId="17" borderId="0" xfId="0" applyFont="1" applyFill="1" applyBorder="1" applyAlignment="1">
      <alignment horizontal="left" vertical="center"/>
    </xf>
    <xf numFmtId="0" fontId="15" fillId="11" borderId="3" xfId="0" applyFont="1" applyFill="1" applyBorder="1" applyAlignment="1">
      <alignment horizontal="center" vertical="top"/>
    </xf>
    <xf numFmtId="0" fontId="152" fillId="0" borderId="0" xfId="0" applyFont="1" applyFill="1" applyBorder="1" applyAlignment="1">
      <alignment horizontal="center" vertical="center" wrapText="1"/>
    </xf>
    <xf numFmtId="0" fontId="153" fillId="0" borderId="0" xfId="0" applyFont="1" applyFill="1" applyBorder="1" applyAlignment="1">
      <alignment horizontal="center" vertical="center" wrapText="1"/>
    </xf>
    <xf numFmtId="0" fontId="81" fillId="11" borderId="18" xfId="0" applyFont="1" applyFill="1" applyBorder="1" applyAlignment="1">
      <alignment horizontal="center" vertical="top"/>
    </xf>
    <xf numFmtId="0" fontId="81" fillId="11" borderId="13" xfId="0" applyFont="1" applyFill="1" applyBorder="1" applyAlignment="1">
      <alignment horizontal="center" vertical="top"/>
    </xf>
    <xf numFmtId="0" fontId="81" fillId="11" borderId="16" xfId="0" applyFont="1" applyFill="1" applyBorder="1" applyAlignment="1">
      <alignment horizontal="center" vertical="top"/>
    </xf>
    <xf numFmtId="0" fontId="143" fillId="0" borderId="0" xfId="0" quotePrefix="1" applyFont="1" applyBorder="1" applyAlignment="1" applyProtection="1">
      <alignment vertical="center" wrapText="1"/>
    </xf>
    <xf numFmtId="0" fontId="8" fillId="0" borderId="0" xfId="0" applyFont="1" applyBorder="1" applyAlignment="1">
      <alignment horizontal="left"/>
    </xf>
    <xf numFmtId="0" fontId="18" fillId="0" borderId="0" xfId="0" applyFont="1" applyBorder="1" applyAlignment="1" applyProtection="1">
      <alignment horizontal="left" vertical="center"/>
    </xf>
    <xf numFmtId="0" fontId="144" fillId="0" borderId="3" xfId="0" applyFont="1" applyFill="1" applyBorder="1" applyAlignment="1">
      <alignment horizontal="center" vertical="top"/>
    </xf>
    <xf numFmtId="0" fontId="178" fillId="0" borderId="0" xfId="0" applyFont="1" applyBorder="1" applyAlignment="1" applyProtection="1">
      <alignment vertical="center" wrapText="1"/>
    </xf>
    <xf numFmtId="0" fontId="177" fillId="0" borderId="48" xfId="0" applyNumberFormat="1" applyFont="1" applyBorder="1" applyAlignment="1" applyProtection="1">
      <alignment horizontal="left" vertical="top" wrapText="1" shrinkToFit="1"/>
      <protection locked="0"/>
    </xf>
    <xf numFmtId="0" fontId="177" fillId="0" borderId="0" xfId="0" applyNumberFormat="1" applyFont="1" applyBorder="1" applyAlignment="1" applyProtection="1">
      <alignment horizontal="left" vertical="top" shrinkToFit="1"/>
      <protection locked="0"/>
    </xf>
    <xf numFmtId="0" fontId="177" fillId="0" borderId="49" xfId="0" applyNumberFormat="1" applyFont="1" applyBorder="1" applyAlignment="1" applyProtection="1">
      <alignment horizontal="left" vertical="top" shrinkToFit="1"/>
      <protection locked="0"/>
    </xf>
    <xf numFmtId="0" fontId="177" fillId="0" borderId="48" xfId="0" applyNumberFormat="1" applyFont="1" applyBorder="1" applyAlignment="1" applyProtection="1">
      <alignment horizontal="left" vertical="top" shrinkToFit="1"/>
      <protection locked="0"/>
    </xf>
    <xf numFmtId="0" fontId="177" fillId="0" borderId="54" xfId="0" applyNumberFormat="1" applyFont="1" applyBorder="1" applyAlignment="1" applyProtection="1">
      <alignment horizontal="left" vertical="top" shrinkToFit="1"/>
      <protection locked="0"/>
    </xf>
    <xf numFmtId="0" fontId="177" fillId="0" borderId="26" xfId="0" applyNumberFormat="1" applyFont="1" applyBorder="1" applyAlignment="1" applyProtection="1">
      <alignment horizontal="left" vertical="top" shrinkToFit="1"/>
      <protection locked="0"/>
    </xf>
    <xf numFmtId="0" fontId="177" fillId="0" borderId="58" xfId="0" applyNumberFormat="1" applyFont="1" applyBorder="1" applyAlignment="1" applyProtection="1">
      <alignment horizontal="left" vertical="top" shrinkToFit="1"/>
      <protection locked="0"/>
    </xf>
    <xf numFmtId="169" fontId="71" fillId="0" borderId="18" xfId="0" applyNumberFormat="1" applyFont="1" applyBorder="1" applyAlignment="1" applyProtection="1">
      <alignment horizontal="left" vertical="center" shrinkToFit="1"/>
    </xf>
    <xf numFmtId="169" fontId="71" fillId="0" borderId="13" xfId="0" applyNumberFormat="1" applyFont="1" applyBorder="1" applyAlignment="1" applyProtection="1">
      <alignment horizontal="left" vertical="center" shrinkToFit="1"/>
    </xf>
    <xf numFmtId="169" fontId="71" fillId="0" borderId="16" xfId="0" applyNumberFormat="1" applyFont="1" applyBorder="1" applyAlignment="1" applyProtection="1">
      <alignment horizontal="left" vertical="center" shrinkToFit="1"/>
    </xf>
    <xf numFmtId="0" fontId="166" fillId="0" borderId="37" xfId="0" applyFont="1" applyBorder="1" applyAlignment="1">
      <alignment horizontal="center" vertical="top" wrapText="1"/>
    </xf>
    <xf numFmtId="0" fontId="166" fillId="0" borderId="30" xfId="0" applyFont="1" applyBorder="1" applyAlignment="1">
      <alignment horizontal="center" vertical="top" wrapText="1"/>
    </xf>
    <xf numFmtId="0" fontId="166" fillId="0" borderId="35" xfId="0" applyFont="1" applyBorder="1" applyAlignment="1">
      <alignment horizontal="center" vertical="top" wrapText="1"/>
    </xf>
    <xf numFmtId="0" fontId="166" fillId="0" borderId="48" xfId="0" applyFont="1" applyBorder="1" applyAlignment="1">
      <alignment horizontal="center" vertical="top" wrapText="1"/>
    </xf>
    <xf numFmtId="0" fontId="166" fillId="0" borderId="0" xfId="0" applyFont="1" applyBorder="1" applyAlignment="1">
      <alignment horizontal="center" vertical="top" wrapText="1"/>
    </xf>
    <xf numFmtId="0" fontId="166" fillId="0" borderId="49" xfId="0" applyFont="1" applyBorder="1" applyAlignment="1">
      <alignment horizontal="center" vertical="top" wrapText="1"/>
    </xf>
    <xf numFmtId="0" fontId="166" fillId="0" borderId="50" xfId="0" applyFont="1" applyBorder="1" applyAlignment="1">
      <alignment horizontal="center" vertical="top" wrapText="1"/>
    </xf>
    <xf numFmtId="0" fontId="166" fillId="0" borderId="12" xfId="0" applyFont="1" applyBorder="1" applyAlignment="1">
      <alignment horizontal="center" vertical="top" wrapText="1"/>
    </xf>
    <xf numFmtId="0" fontId="166" fillId="0" borderId="51" xfId="0" applyFont="1" applyBorder="1" applyAlignment="1">
      <alignment horizontal="center" vertical="top" wrapText="1"/>
    </xf>
    <xf numFmtId="168" fontId="164" fillId="0" borderId="0" xfId="0" applyNumberFormat="1" applyFont="1" applyBorder="1" applyAlignment="1" applyProtection="1">
      <alignment horizontal="left" vertical="center" wrapText="1" indent="1"/>
    </xf>
    <xf numFmtId="0" fontId="165" fillId="0" borderId="0" xfId="0" applyNumberFormat="1" applyFont="1" applyBorder="1" applyAlignment="1" applyProtection="1">
      <alignment horizontal="left" vertical="center" indent="1"/>
    </xf>
    <xf numFmtId="166" fontId="164" fillId="0" borderId="0" xfId="0" applyNumberFormat="1" applyFont="1" applyBorder="1" applyAlignment="1" applyProtection="1">
      <alignment horizontal="left" vertical="center"/>
    </xf>
    <xf numFmtId="0" fontId="164" fillId="0" borderId="0" xfId="0" applyNumberFormat="1" applyFont="1" applyBorder="1" applyAlignment="1" applyProtection="1">
      <alignment horizontal="left" vertical="center"/>
    </xf>
    <xf numFmtId="0" fontId="83" fillId="0" borderId="0" xfId="0" applyFont="1" applyBorder="1" applyAlignment="1" applyProtection="1">
      <alignment vertical="center" shrinkToFit="1"/>
    </xf>
    <xf numFmtId="0" fontId="164" fillId="0" borderId="0" xfId="0" applyFont="1" applyBorder="1" applyAlignment="1" applyProtection="1">
      <alignment vertical="center" shrinkToFit="1"/>
    </xf>
    <xf numFmtId="0" fontId="157" fillId="0" borderId="0" xfId="0" applyFont="1" applyBorder="1" applyAlignment="1" applyProtection="1">
      <alignment horizontal="center" wrapText="1"/>
    </xf>
    <xf numFmtId="0" fontId="155" fillId="0" borderId="0" xfId="0" applyFont="1" applyBorder="1" applyAlignment="1" applyProtection="1">
      <alignment horizontal="center" wrapText="1"/>
    </xf>
    <xf numFmtId="44" fontId="215" fillId="12" borderId="27" xfId="0" applyNumberFormat="1" applyFont="1" applyFill="1" applyBorder="1" applyAlignment="1" applyProtection="1">
      <alignment horizontal="left" vertical="center" wrapText="1"/>
    </xf>
    <xf numFmtId="44" fontId="215" fillId="12" borderId="28" xfId="0" applyNumberFormat="1" applyFont="1" applyFill="1" applyBorder="1" applyAlignment="1" applyProtection="1">
      <alignment horizontal="left" vertical="center" wrapText="1"/>
    </xf>
    <xf numFmtId="44" fontId="215" fillId="12" borderId="29" xfId="0" applyNumberFormat="1" applyFont="1" applyFill="1" applyBorder="1" applyAlignment="1" applyProtection="1">
      <alignment horizontal="left" vertical="center" wrapText="1"/>
    </xf>
    <xf numFmtId="0" fontId="36" fillId="17" borderId="12" xfId="0" applyFont="1" applyFill="1" applyBorder="1" applyAlignment="1">
      <alignment horizontal="center" vertical="center" wrapText="1"/>
    </xf>
    <xf numFmtId="0" fontId="77" fillId="0" borderId="37" xfId="0" applyFont="1" applyBorder="1" applyAlignment="1">
      <alignment horizontal="center" vertical="center" wrapText="1"/>
    </xf>
    <xf numFmtId="0" fontId="77" fillId="0" borderId="30" xfId="0" applyFont="1" applyBorder="1" applyAlignment="1">
      <alignment horizontal="center" vertical="center" wrapText="1"/>
    </xf>
    <xf numFmtId="0" fontId="77" fillId="0" borderId="35" xfId="0" applyFont="1" applyBorder="1" applyAlignment="1">
      <alignment horizontal="center" vertical="center" wrapText="1"/>
    </xf>
    <xf numFmtId="0" fontId="77" fillId="0" borderId="50" xfId="0" applyFont="1" applyBorder="1" applyAlignment="1">
      <alignment horizontal="center" vertical="center" wrapText="1"/>
    </xf>
    <xf numFmtId="0" fontId="77" fillId="0" borderId="12" xfId="0" applyFont="1" applyBorder="1" applyAlignment="1">
      <alignment horizontal="center" vertical="center" wrapText="1"/>
    </xf>
    <xf numFmtId="0" fontId="77" fillId="0" borderId="51" xfId="0" applyFont="1" applyBorder="1" applyAlignment="1">
      <alignment horizontal="center" vertical="center" wrapText="1"/>
    </xf>
    <xf numFmtId="0" fontId="151" fillId="11" borderId="37" xfId="0" applyFont="1" applyFill="1" applyBorder="1" applyAlignment="1">
      <alignment horizontal="right" vertical="center" wrapText="1"/>
    </xf>
    <xf numFmtId="0" fontId="151" fillId="11" borderId="35" xfId="0" applyFont="1" applyFill="1" applyBorder="1" applyAlignment="1">
      <alignment horizontal="right" vertical="center" wrapText="1"/>
    </xf>
    <xf numFmtId="0" fontId="151" fillId="11" borderId="50" xfId="0" applyFont="1" applyFill="1" applyBorder="1" applyAlignment="1">
      <alignment horizontal="right" vertical="center" wrapText="1"/>
    </xf>
    <xf numFmtId="0" fontId="151" fillId="11" borderId="51" xfId="0" applyFont="1" applyFill="1" applyBorder="1" applyAlignment="1">
      <alignment horizontal="right" vertical="center" wrapText="1"/>
    </xf>
    <xf numFmtId="44" fontId="10" fillId="0" borderId="48" xfId="0" applyNumberFormat="1" applyFont="1" applyFill="1" applyBorder="1" applyAlignment="1" applyProtection="1">
      <alignment vertical="center" shrinkToFit="1"/>
      <protection locked="0"/>
    </xf>
    <xf numFmtId="44" fontId="10" fillId="0" borderId="49" xfId="0" applyNumberFormat="1" applyFont="1" applyFill="1" applyBorder="1" applyAlignment="1" applyProtection="1">
      <alignment vertical="center" shrinkToFit="1"/>
      <protection locked="0"/>
    </xf>
    <xf numFmtId="44" fontId="10" fillId="0" borderId="50" xfId="0" applyNumberFormat="1" applyFont="1" applyFill="1" applyBorder="1" applyAlignment="1" applyProtection="1">
      <alignment vertical="center" shrinkToFit="1"/>
      <protection locked="0"/>
    </xf>
    <xf numFmtId="44" fontId="10" fillId="0" borderId="51" xfId="0" applyNumberFormat="1" applyFont="1" applyFill="1" applyBorder="1" applyAlignment="1" applyProtection="1">
      <alignment vertical="center" shrinkToFit="1"/>
      <protection locked="0"/>
    </xf>
    <xf numFmtId="0" fontId="14" fillId="0" borderId="0" xfId="0" applyFont="1" applyFill="1" applyBorder="1" applyAlignment="1">
      <alignment horizontal="left" vertical="center" wrapText="1"/>
    </xf>
    <xf numFmtId="0" fontId="154" fillId="11" borderId="37" xfId="0" applyFont="1" applyFill="1" applyBorder="1" applyAlignment="1">
      <alignment horizontal="left" vertical="center" wrapText="1"/>
    </xf>
    <xf numFmtId="0" fontId="154" fillId="11" borderId="30" xfId="0" applyFont="1" applyFill="1" applyBorder="1" applyAlignment="1">
      <alignment horizontal="left" vertical="center" wrapText="1"/>
    </xf>
    <xf numFmtId="0" fontId="154" fillId="11" borderId="50" xfId="0" applyFont="1" applyFill="1" applyBorder="1" applyAlignment="1">
      <alignment horizontal="left" vertical="center" wrapText="1"/>
    </xf>
    <xf numFmtId="0" fontId="154" fillId="11" borderId="12" xfId="0" applyFont="1" applyFill="1" applyBorder="1" applyAlignment="1">
      <alignment horizontal="left" vertical="center" wrapText="1"/>
    </xf>
    <xf numFmtId="0" fontId="59" fillId="17" borderId="36" xfId="0" applyFont="1" applyFill="1" applyBorder="1" applyAlignment="1" applyProtection="1">
      <alignment horizontal="center" vertical="center" wrapText="1"/>
      <protection locked="0"/>
    </xf>
    <xf numFmtId="0" fontId="59" fillId="17" borderId="5" xfId="0" applyFont="1" applyFill="1" applyBorder="1" applyAlignment="1" applyProtection="1">
      <alignment horizontal="center" vertical="center" wrapText="1"/>
      <protection locked="0"/>
    </xf>
    <xf numFmtId="0" fontId="26" fillId="0" borderId="36" xfId="0" applyFont="1" applyFill="1" applyBorder="1" applyAlignment="1">
      <alignment horizontal="center" vertical="center" wrapText="1"/>
    </xf>
    <xf numFmtId="0" fontId="26" fillId="0" borderId="55" xfId="0" applyFont="1" applyFill="1" applyBorder="1" applyAlignment="1">
      <alignment horizontal="center" vertical="center" wrapText="1"/>
    </xf>
    <xf numFmtId="169" fontId="32" fillId="0" borderId="53" xfId="0" applyNumberFormat="1" applyFont="1" applyBorder="1" applyAlignment="1" applyProtection="1">
      <alignment horizontal="left" vertical="center" wrapText="1" shrinkToFit="1"/>
    </xf>
    <xf numFmtId="169" fontId="32" fillId="0" borderId="28" xfId="0" applyNumberFormat="1" applyFont="1" applyBorder="1" applyAlignment="1" applyProtection="1">
      <alignment horizontal="left" vertical="center" wrapText="1" shrinkToFit="1"/>
    </xf>
    <xf numFmtId="169" fontId="32" fillId="0" borderId="59" xfId="0" applyNumberFormat="1" applyFont="1" applyBorder="1" applyAlignment="1" applyProtection="1">
      <alignment horizontal="left" vertical="center" wrapText="1" shrinkToFit="1"/>
    </xf>
    <xf numFmtId="0" fontId="101" fillId="0" borderId="14" xfId="0" applyFont="1" applyFill="1" applyBorder="1" applyAlignment="1">
      <alignment horizontal="left" vertical="top" wrapText="1"/>
    </xf>
    <xf numFmtId="0" fontId="101" fillId="0" borderId="43" xfId="0" applyFont="1" applyFill="1" applyBorder="1" applyAlignment="1">
      <alignment horizontal="left" vertical="top" wrapText="1"/>
    </xf>
    <xf numFmtId="0" fontId="101" fillId="0" borderId="46" xfId="0" applyFont="1" applyFill="1" applyBorder="1" applyAlignment="1">
      <alignment horizontal="left" vertical="top" wrapText="1"/>
    </xf>
    <xf numFmtId="0" fontId="57" fillId="0" borderId="31" xfId="0" applyFont="1" applyBorder="1" applyAlignment="1">
      <alignment vertical="center" wrapText="1"/>
    </xf>
    <xf numFmtId="0" fontId="100" fillId="0" borderId="22" xfId="0" applyFont="1" applyBorder="1" applyAlignment="1">
      <alignment vertical="center"/>
    </xf>
    <xf numFmtId="0" fontId="100" fillId="0" borderId="24" xfId="0" applyFont="1" applyBorder="1" applyAlignment="1">
      <alignment vertical="center"/>
    </xf>
    <xf numFmtId="0" fontId="100" fillId="0" borderId="23" xfId="0" applyFont="1" applyBorder="1" applyAlignment="1">
      <alignment vertical="center"/>
    </xf>
    <xf numFmtId="0" fontId="100" fillId="0" borderId="25" xfId="0" applyFont="1" applyBorder="1" applyAlignment="1">
      <alignment vertical="center"/>
    </xf>
    <xf numFmtId="0" fontId="100" fillId="0" borderId="11" xfId="0" applyFont="1" applyBorder="1" applyAlignment="1">
      <alignment vertical="center"/>
    </xf>
    <xf numFmtId="0" fontId="82" fillId="0" borderId="18" xfId="0" applyNumberFormat="1" applyFont="1" applyFill="1" applyBorder="1" applyAlignment="1" applyProtection="1">
      <alignment horizontal="left" vertical="center" wrapText="1" shrinkToFit="1"/>
    </xf>
    <xf numFmtId="0" fontId="82" fillId="0" borderId="13" xfId="0" applyNumberFormat="1" applyFont="1" applyFill="1" applyBorder="1" applyAlignment="1" applyProtection="1">
      <alignment horizontal="left" vertical="center" wrapText="1" shrinkToFit="1"/>
    </xf>
    <xf numFmtId="0" fontId="82" fillId="0" borderId="16" xfId="0" applyNumberFormat="1" applyFont="1" applyFill="1" applyBorder="1" applyAlignment="1" applyProtection="1">
      <alignment horizontal="left" vertical="center" wrapText="1" shrinkToFit="1"/>
    </xf>
    <xf numFmtId="0" fontId="177" fillId="0" borderId="40" xfId="0" applyNumberFormat="1" applyFont="1" applyBorder="1" applyAlignment="1" applyProtection="1">
      <alignment horizontal="left" vertical="top" wrapText="1" shrinkToFit="1"/>
      <protection locked="0"/>
    </xf>
    <xf numFmtId="0" fontId="177" fillId="0" borderId="21" xfId="0" applyNumberFormat="1" applyFont="1" applyBorder="1" applyAlignment="1" applyProtection="1">
      <alignment horizontal="left" vertical="top" wrapText="1" shrinkToFit="1"/>
      <protection locked="0"/>
    </xf>
    <xf numFmtId="0" fontId="177" fillId="0" borderId="15" xfId="0" applyNumberFormat="1" applyFont="1" applyBorder="1" applyAlignment="1" applyProtection="1">
      <alignment horizontal="left" vertical="top" wrapText="1" shrinkToFit="1"/>
      <protection locked="0"/>
    </xf>
    <xf numFmtId="0" fontId="177" fillId="0" borderId="0" xfId="0" applyNumberFormat="1" applyFont="1" applyBorder="1" applyAlignment="1" applyProtection="1">
      <alignment horizontal="left" vertical="top" wrapText="1" shrinkToFit="1"/>
      <protection locked="0"/>
    </xf>
    <xf numFmtId="0" fontId="177" fillId="0" borderId="49" xfId="0" applyNumberFormat="1" applyFont="1" applyBorder="1" applyAlignment="1" applyProtection="1">
      <alignment horizontal="left" vertical="top" wrapText="1" shrinkToFit="1"/>
      <protection locked="0"/>
    </xf>
    <xf numFmtId="49" fontId="71" fillId="0" borderId="53" xfId="0" applyNumberFormat="1" applyFont="1" applyBorder="1" applyAlignment="1" applyProtection="1">
      <alignment horizontal="left" vertical="center" wrapText="1" shrinkToFit="1"/>
    </xf>
    <xf numFmtId="49" fontId="71" fillId="0" borderId="28" xfId="0" applyNumberFormat="1" applyFont="1" applyBorder="1" applyAlignment="1" applyProtection="1">
      <alignment horizontal="left" vertical="center" wrapText="1" shrinkToFit="1"/>
    </xf>
    <xf numFmtId="49" fontId="71" fillId="0" borderId="59" xfId="0" applyNumberFormat="1" applyFont="1" applyBorder="1" applyAlignment="1" applyProtection="1">
      <alignment horizontal="left" vertical="center" wrapText="1" shrinkToFit="1"/>
    </xf>
    <xf numFmtId="0" fontId="177" fillId="0" borderId="54" xfId="0" applyNumberFormat="1" applyFont="1" applyBorder="1" applyAlignment="1" applyProtection="1">
      <alignment horizontal="left" vertical="top" wrapText="1" shrinkToFit="1"/>
      <protection locked="0"/>
    </xf>
    <xf numFmtId="0" fontId="177" fillId="0" borderId="26" xfId="0" applyNumberFormat="1" applyFont="1" applyBorder="1" applyAlignment="1" applyProtection="1">
      <alignment horizontal="left" vertical="top" wrapText="1" shrinkToFit="1"/>
      <protection locked="0"/>
    </xf>
    <xf numFmtId="0" fontId="177" fillId="0" borderId="58" xfId="0" applyNumberFormat="1" applyFont="1" applyBorder="1" applyAlignment="1" applyProtection="1">
      <alignment horizontal="left" vertical="top" wrapText="1" shrinkToFit="1"/>
      <protection locked="0"/>
    </xf>
    <xf numFmtId="0" fontId="79" fillId="0" borderId="27" xfId="0" applyFont="1" applyFill="1" applyBorder="1" applyAlignment="1" applyProtection="1">
      <alignment horizontal="left" vertical="top" wrapText="1"/>
    </xf>
    <xf numFmtId="0" fontId="87" fillId="0" borderId="28" xfId="0" applyFont="1" applyFill="1" applyBorder="1" applyAlignment="1" applyProtection="1">
      <alignment horizontal="left" vertical="top"/>
    </xf>
    <xf numFmtId="0" fontId="87" fillId="0" borderId="29" xfId="0" applyFont="1" applyFill="1" applyBorder="1" applyAlignment="1" applyProtection="1">
      <alignment horizontal="left" vertical="top"/>
    </xf>
    <xf numFmtId="0" fontId="90" fillId="0" borderId="28" xfId="2" applyFont="1" applyFill="1" applyBorder="1" applyAlignment="1" applyProtection="1">
      <alignment horizontal="center"/>
    </xf>
    <xf numFmtId="0" fontId="98" fillId="0" borderId="28" xfId="0" applyFont="1" applyFill="1" applyBorder="1" applyAlignment="1" applyProtection="1">
      <alignment horizontal="center"/>
    </xf>
    <xf numFmtId="0" fontId="179" fillId="0" borderId="31" xfId="0" applyFont="1" applyFill="1" applyBorder="1" applyAlignment="1" applyProtection="1">
      <alignment vertical="center" wrapText="1"/>
    </xf>
    <xf numFmtId="0" fontId="179" fillId="0" borderId="22" xfId="0" applyFont="1" applyFill="1" applyBorder="1" applyAlignment="1" applyProtection="1">
      <alignment vertical="center" wrapText="1"/>
    </xf>
    <xf numFmtId="0" fontId="179" fillId="0" borderId="25" xfId="0" applyFont="1" applyFill="1" applyBorder="1" applyAlignment="1" applyProtection="1">
      <alignment vertical="center" wrapText="1"/>
    </xf>
    <xf numFmtId="0" fontId="179" fillId="0" borderId="11" xfId="0" applyFont="1" applyFill="1" applyBorder="1" applyAlignment="1" applyProtection="1">
      <alignment vertical="center" wrapText="1"/>
    </xf>
    <xf numFmtId="0" fontId="56" fillId="13" borderId="27" xfId="0" applyFont="1" applyFill="1" applyBorder="1" applyAlignment="1" applyProtection="1">
      <alignment horizontal="center" vertical="center" wrapText="1"/>
    </xf>
    <xf numFmtId="0" fontId="56" fillId="13" borderId="28" xfId="0" applyFont="1" applyFill="1" applyBorder="1" applyAlignment="1" applyProtection="1">
      <alignment horizontal="center" vertical="center" wrapText="1"/>
    </xf>
    <xf numFmtId="0" fontId="56" fillId="13" borderId="29"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protection locked="0"/>
    </xf>
    <xf numFmtId="0" fontId="7" fillId="0" borderId="29" xfId="0" applyFont="1" applyFill="1" applyBorder="1" applyAlignment="1" applyProtection="1">
      <alignment horizontal="center" vertical="center"/>
      <protection locked="0"/>
    </xf>
    <xf numFmtId="0" fontId="60" fillId="13" borderId="27" xfId="0" applyFont="1" applyFill="1" applyBorder="1" applyAlignment="1" applyProtection="1">
      <alignment horizontal="center" vertical="center" wrapText="1"/>
    </xf>
    <xf numFmtId="0" fontId="60" fillId="13" borderId="28" xfId="0" applyFont="1" applyFill="1" applyBorder="1" applyAlignment="1" applyProtection="1">
      <alignment horizontal="center" vertical="center" wrapText="1"/>
    </xf>
    <xf numFmtId="0" fontId="60" fillId="13" borderId="29" xfId="0" applyFont="1" applyFill="1" applyBorder="1" applyAlignment="1" applyProtection="1">
      <alignment horizontal="center" vertical="center" wrapText="1"/>
    </xf>
    <xf numFmtId="0" fontId="63" fillId="0" borderId="0" xfId="0" applyFont="1" applyAlignment="1" applyProtection="1">
      <alignment horizontal="center"/>
    </xf>
    <xf numFmtId="0" fontId="56" fillId="0" borderId="0" xfId="0" applyFont="1" applyFill="1" applyBorder="1" applyAlignment="1" applyProtection="1">
      <alignment horizontal="center" vertical="center"/>
    </xf>
    <xf numFmtId="0" fontId="181" fillId="0" borderId="27" xfId="0" applyFont="1" applyFill="1" applyBorder="1" applyAlignment="1" applyProtection="1"/>
    <xf numFmtId="0" fontId="181" fillId="0" borderId="29" xfId="0" applyFont="1" applyFill="1" applyBorder="1" applyAlignment="1" applyProtection="1"/>
    <xf numFmtId="0" fontId="8" fillId="0" borderId="3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24" xfId="0" applyFont="1" applyBorder="1" applyAlignment="1" applyProtection="1">
      <alignment horizontal="left" vertical="center" wrapText="1"/>
    </xf>
    <xf numFmtId="0" fontId="8" fillId="0" borderId="23" xfId="0" applyFont="1" applyBorder="1" applyAlignment="1" applyProtection="1">
      <alignment horizontal="left" vertical="center" wrapText="1"/>
    </xf>
    <xf numFmtId="0" fontId="8" fillId="0" borderId="25" xfId="0" applyFont="1" applyBorder="1" applyAlignment="1" applyProtection="1">
      <alignment horizontal="left" vertical="center" wrapText="1"/>
    </xf>
    <xf numFmtId="0" fontId="8" fillId="0" borderId="11" xfId="0" applyFont="1" applyBorder="1" applyAlignment="1" applyProtection="1">
      <alignment horizontal="left" vertical="center" wrapText="1"/>
    </xf>
    <xf numFmtId="0" fontId="180" fillId="0" borderId="31" xfId="0" applyFont="1" applyFill="1" applyBorder="1" applyAlignment="1" applyProtection="1">
      <alignment vertical="center" wrapText="1"/>
    </xf>
    <xf numFmtId="0" fontId="180" fillId="0" borderId="22" xfId="0" applyFont="1" applyFill="1" applyBorder="1" applyAlignment="1" applyProtection="1">
      <alignment vertical="center" wrapText="1"/>
    </xf>
    <xf numFmtId="0" fontId="180" fillId="0" borderId="24" xfId="0" applyFont="1" applyFill="1" applyBorder="1" applyAlignment="1" applyProtection="1">
      <alignment vertical="center" wrapText="1"/>
    </xf>
    <xf numFmtId="0" fontId="180" fillId="0" borderId="23" xfId="0" applyFont="1" applyFill="1" applyBorder="1" applyAlignment="1" applyProtection="1">
      <alignment vertical="center" wrapText="1"/>
    </xf>
    <xf numFmtId="0" fontId="180" fillId="0" borderId="25" xfId="0" applyFont="1" applyFill="1" applyBorder="1" applyAlignment="1" applyProtection="1">
      <alignment vertical="center" wrapText="1"/>
    </xf>
    <xf numFmtId="0" fontId="180" fillId="0" borderId="11" xfId="0" applyFont="1" applyFill="1" applyBorder="1" applyAlignment="1" applyProtection="1">
      <alignment vertical="center" wrapText="1"/>
    </xf>
    <xf numFmtId="0" fontId="135" fillId="13" borderId="18" xfId="0" applyFont="1" applyFill="1" applyBorder="1" applyAlignment="1" applyProtection="1">
      <alignment horizontal="left" vertical="top"/>
    </xf>
    <xf numFmtId="0" fontId="135" fillId="13" borderId="13" xfId="0" applyFont="1" applyFill="1" applyBorder="1" applyAlignment="1" applyProtection="1">
      <alignment horizontal="left" vertical="top"/>
    </xf>
    <xf numFmtId="0" fontId="135" fillId="13" borderId="16" xfId="0" applyFont="1" applyFill="1" applyBorder="1" applyAlignment="1" applyProtection="1">
      <alignment horizontal="left" vertical="top"/>
    </xf>
    <xf numFmtId="0" fontId="135" fillId="24" borderId="48" xfId="0" applyFont="1" applyFill="1" applyBorder="1" applyAlignment="1" applyProtection="1">
      <alignment horizontal="center" vertical="top"/>
    </xf>
    <xf numFmtId="0" fontId="135" fillId="24" borderId="49" xfId="0" applyFont="1" applyFill="1" applyBorder="1" applyAlignment="1" applyProtection="1">
      <alignment horizontal="center" vertical="top"/>
    </xf>
    <xf numFmtId="0" fontId="47" fillId="0" borderId="47" xfId="0" applyNumberFormat="1" applyFont="1" applyBorder="1" applyAlignment="1" applyProtection="1">
      <alignment horizontal="center" vertical="center"/>
      <protection locked="0"/>
    </xf>
    <xf numFmtId="0" fontId="47" fillId="0" borderId="19" xfId="0" applyNumberFormat="1" applyFont="1" applyBorder="1" applyAlignment="1" applyProtection="1">
      <alignment horizontal="center" vertical="center"/>
      <protection locked="0"/>
    </xf>
    <xf numFmtId="170" fontId="47" fillId="0" borderId="38" xfId="0" applyNumberFormat="1" applyFont="1" applyBorder="1" applyAlignment="1" applyProtection="1">
      <alignment horizontal="center" vertical="center"/>
      <protection locked="0"/>
    </xf>
    <xf numFmtId="170" fontId="47" fillId="0" borderId="19" xfId="0" applyNumberFormat="1" applyFont="1" applyBorder="1" applyAlignment="1" applyProtection="1">
      <alignment horizontal="center" vertical="center"/>
      <protection locked="0"/>
    </xf>
    <xf numFmtId="0" fontId="64" fillId="0" borderId="27" xfId="0" applyFont="1" applyBorder="1" applyAlignment="1" applyProtection="1">
      <alignment horizontal="left"/>
    </xf>
    <xf numFmtId="0" fontId="64" fillId="0" borderId="28" xfId="0" applyFont="1" applyBorder="1" applyAlignment="1" applyProtection="1">
      <alignment horizontal="left"/>
    </xf>
    <xf numFmtId="0" fontId="64" fillId="0" borderId="29" xfId="0" applyFont="1" applyBorder="1" applyAlignment="1" applyProtection="1">
      <alignment horizontal="left"/>
    </xf>
    <xf numFmtId="0" fontId="42" fillId="0" borderId="48" xfId="0" applyFont="1" applyBorder="1" applyAlignment="1" applyProtection="1">
      <alignment horizontal="left" vertical="top" wrapText="1"/>
      <protection locked="0"/>
    </xf>
    <xf numFmtId="0" fontId="42" fillId="0" borderId="0" xfId="0" applyFont="1" applyBorder="1" applyAlignment="1" applyProtection="1">
      <alignment horizontal="left" vertical="top" wrapText="1"/>
      <protection locked="0"/>
    </xf>
    <xf numFmtId="0" fontId="42" fillId="0" borderId="49" xfId="0" applyFont="1" applyBorder="1" applyAlignment="1" applyProtection="1">
      <alignment horizontal="left" vertical="top" wrapText="1"/>
      <protection locked="0"/>
    </xf>
    <xf numFmtId="0" fontId="42" fillId="0" borderId="50" xfId="0" applyFont="1" applyBorder="1" applyAlignment="1" applyProtection="1">
      <alignment horizontal="left" vertical="top" wrapText="1"/>
      <protection locked="0"/>
    </xf>
    <xf numFmtId="0" fontId="42" fillId="0" borderId="12" xfId="0" applyFont="1" applyBorder="1" applyAlignment="1" applyProtection="1">
      <alignment horizontal="left" vertical="top" wrapText="1"/>
      <protection locked="0"/>
    </xf>
    <xf numFmtId="0" fontId="42" fillId="0" borderId="51" xfId="0" applyFont="1" applyBorder="1" applyAlignment="1" applyProtection="1">
      <alignment horizontal="left" vertical="top" wrapText="1"/>
      <protection locked="0"/>
    </xf>
    <xf numFmtId="0" fontId="108" fillId="0" borderId="0" xfId="0" applyFont="1" applyBorder="1" applyAlignment="1" applyProtection="1">
      <alignment wrapText="1"/>
    </xf>
    <xf numFmtId="0" fontId="2" fillId="0" borderId="12" xfId="0" applyFont="1" applyBorder="1" applyProtection="1"/>
    <xf numFmtId="0" fontId="42" fillId="0" borderId="0" xfId="0" applyFont="1" applyBorder="1" applyAlignment="1" applyProtection="1">
      <alignment horizontal="left"/>
      <protection locked="0"/>
    </xf>
    <xf numFmtId="0" fontId="61" fillId="0" borderId="0" xfId="0" applyFont="1" applyBorder="1" applyProtection="1"/>
    <xf numFmtId="170" fontId="14" fillId="0" borderId="18" xfId="0" applyNumberFormat="1" applyFont="1" applyBorder="1" applyAlignment="1" applyProtection="1">
      <alignment horizontal="center" vertical="center"/>
      <protection locked="0"/>
    </xf>
    <xf numFmtId="170" fontId="14" fillId="0" borderId="16" xfId="0" applyNumberFormat="1" applyFont="1" applyBorder="1" applyAlignment="1" applyProtection="1">
      <alignment horizontal="center" vertical="center"/>
      <protection locked="0"/>
    </xf>
    <xf numFmtId="0" fontId="61" fillId="24" borderId="40" xfId="0" applyFont="1" applyFill="1" applyBorder="1" applyAlignment="1" applyProtection="1">
      <alignment horizontal="center" vertical="center" wrapText="1"/>
    </xf>
    <xf numFmtId="0" fontId="61" fillId="24" borderId="15" xfId="0" applyFont="1" applyFill="1" applyBorder="1" applyAlignment="1" applyProtection="1">
      <alignment horizontal="center" vertical="center" wrapText="1"/>
    </xf>
    <xf numFmtId="0" fontId="62" fillId="0" borderId="2" xfId="0" applyFont="1" applyFill="1" applyBorder="1" applyAlignment="1" applyProtection="1">
      <alignment horizontal="left" vertical="center" wrapText="1" shrinkToFit="1"/>
    </xf>
    <xf numFmtId="0" fontId="8" fillId="0" borderId="27" xfId="0" quotePrefix="1" applyFont="1" applyBorder="1" applyAlignment="1" applyProtection="1">
      <alignment horizontal="left"/>
    </xf>
    <xf numFmtId="0" fontId="8" fillId="0" borderId="29" xfId="0" quotePrefix="1" applyFont="1" applyBorder="1" applyAlignment="1" applyProtection="1">
      <alignment horizontal="left"/>
    </xf>
    <xf numFmtId="0" fontId="74" fillId="13" borderId="31" xfId="0" applyFont="1" applyFill="1" applyBorder="1" applyAlignment="1" applyProtection="1">
      <alignment horizontal="center" vertical="center" wrapText="1"/>
    </xf>
    <xf numFmtId="0" fontId="74" fillId="13" borderId="21" xfId="0" applyFont="1" applyFill="1" applyBorder="1" applyAlignment="1" applyProtection="1">
      <alignment horizontal="center" vertical="center" wrapText="1"/>
    </xf>
    <xf numFmtId="0" fontId="74" fillId="13" borderId="22" xfId="0" applyFont="1" applyFill="1" applyBorder="1" applyAlignment="1" applyProtection="1">
      <alignment horizontal="center" vertical="center" wrapText="1"/>
    </xf>
    <xf numFmtId="0" fontId="74" fillId="13" borderId="25" xfId="0" applyFont="1" applyFill="1" applyBorder="1" applyAlignment="1" applyProtection="1">
      <alignment horizontal="center" vertical="center" wrapText="1"/>
    </xf>
    <xf numFmtId="0" fontId="74" fillId="13" borderId="26" xfId="0" applyFont="1" applyFill="1" applyBorder="1" applyAlignment="1" applyProtection="1">
      <alignment horizontal="center" vertical="center" wrapText="1"/>
    </xf>
    <xf numFmtId="0" fontId="74" fillId="13" borderId="11" xfId="0" applyFont="1" applyFill="1" applyBorder="1" applyAlignment="1" applyProtection="1">
      <alignment horizontal="center" vertical="center" wrapText="1"/>
    </xf>
    <xf numFmtId="0" fontId="14" fillId="0" borderId="13" xfId="0" applyNumberFormat="1" applyFont="1" applyBorder="1" applyAlignment="1" applyProtection="1">
      <alignment horizontal="center" vertical="center"/>
      <protection locked="0"/>
    </xf>
    <xf numFmtId="0" fontId="14" fillId="0" borderId="16" xfId="0" applyNumberFormat="1" applyFont="1" applyBorder="1" applyAlignment="1" applyProtection="1">
      <alignment horizontal="center" vertical="center"/>
      <protection locked="0"/>
    </xf>
    <xf numFmtId="0" fontId="62" fillId="0" borderId="2" xfId="0" applyFont="1" applyFill="1" applyBorder="1" applyAlignment="1" applyProtection="1">
      <alignment horizontal="left" vertical="center" wrapText="1"/>
    </xf>
    <xf numFmtId="0" fontId="62" fillId="0" borderId="10" xfId="0" applyFont="1" applyFill="1" applyBorder="1" applyAlignment="1" applyProtection="1">
      <alignment horizontal="left" vertical="center" wrapText="1"/>
    </xf>
    <xf numFmtId="0" fontId="48" fillId="0" borderId="3" xfId="0" applyFont="1" applyFill="1" applyBorder="1" applyAlignment="1" applyProtection="1">
      <alignment horizontal="center" vertical="top"/>
    </xf>
    <xf numFmtId="0" fontId="48" fillId="0" borderId="20" xfId="0" applyFont="1" applyFill="1" applyBorder="1" applyAlignment="1" applyProtection="1">
      <alignment horizontal="center" vertical="top"/>
    </xf>
    <xf numFmtId="0" fontId="14" fillId="0" borderId="0" xfId="0" applyFont="1" applyBorder="1" applyAlignment="1" applyProtection="1">
      <alignment horizontal="right"/>
    </xf>
    <xf numFmtId="0" fontId="48" fillId="0" borderId="3" xfId="0" applyFont="1" applyFill="1" applyBorder="1" applyAlignment="1" applyProtection="1">
      <alignment horizontal="center" vertical="top" wrapText="1" shrinkToFit="1"/>
    </xf>
    <xf numFmtId="0" fontId="60" fillId="2" borderId="18" xfId="0" applyFont="1" applyFill="1" applyBorder="1" applyAlignment="1" applyProtection="1">
      <alignment horizontal="center"/>
    </xf>
    <xf numFmtId="0" fontId="60" fillId="2" borderId="13" xfId="0" applyFont="1" applyFill="1" applyBorder="1" applyAlignment="1" applyProtection="1">
      <alignment horizontal="center"/>
    </xf>
    <xf numFmtId="0" fontId="60" fillId="2" borderId="16" xfId="0" applyFont="1" applyFill="1" applyBorder="1" applyAlignment="1" applyProtection="1">
      <alignment horizontal="center"/>
    </xf>
    <xf numFmtId="0" fontId="42" fillId="0" borderId="18" xfId="0" applyFont="1" applyBorder="1" applyAlignment="1" applyProtection="1">
      <alignment horizontal="left"/>
      <protection locked="0"/>
    </xf>
    <xf numFmtId="0" fontId="42" fillId="0" borderId="13" xfId="0" applyFont="1" applyBorder="1" applyAlignment="1" applyProtection="1">
      <alignment horizontal="left"/>
      <protection locked="0"/>
    </xf>
    <xf numFmtId="0" fontId="42" fillId="0" borderId="16" xfId="0" applyFont="1" applyBorder="1" applyAlignment="1" applyProtection="1">
      <alignment horizontal="left"/>
      <protection locked="0"/>
    </xf>
    <xf numFmtId="0" fontId="7" fillId="0" borderId="31" xfId="0" applyFont="1" applyFill="1" applyBorder="1" applyAlignment="1" applyProtection="1">
      <alignment horizontal="left" vertical="center" wrapText="1" indent="1"/>
      <protection locked="0"/>
    </xf>
    <xf numFmtId="0" fontId="7" fillId="0" borderId="22" xfId="0" quotePrefix="1" applyFont="1" applyFill="1" applyBorder="1" applyAlignment="1" applyProtection="1">
      <alignment horizontal="left" vertical="center" wrapText="1" indent="1"/>
      <protection locked="0"/>
    </xf>
    <xf numFmtId="0" fontId="7" fillId="0" borderId="25" xfId="0" quotePrefix="1" applyFont="1" applyFill="1" applyBorder="1" applyAlignment="1" applyProtection="1">
      <alignment horizontal="left" vertical="center" wrapText="1" indent="1"/>
      <protection locked="0"/>
    </xf>
    <xf numFmtId="0" fontId="7" fillId="0" borderId="11" xfId="0" quotePrefix="1" applyFont="1" applyFill="1" applyBorder="1" applyAlignment="1" applyProtection="1">
      <alignment horizontal="left" vertical="center" wrapText="1" indent="1"/>
      <protection locked="0"/>
    </xf>
    <xf numFmtId="0" fontId="99" fillId="4" borderId="31" xfId="0" applyFont="1" applyFill="1" applyBorder="1" applyAlignment="1" applyProtection="1">
      <alignment horizontal="center" vertical="center" wrapText="1"/>
    </xf>
    <xf numFmtId="0" fontId="99" fillId="4" borderId="21" xfId="0" applyFont="1" applyFill="1" applyBorder="1" applyAlignment="1" applyProtection="1">
      <alignment horizontal="center" vertical="center"/>
    </xf>
    <xf numFmtId="0" fontId="99" fillId="4" borderId="22" xfId="0" applyFont="1" applyFill="1" applyBorder="1" applyAlignment="1" applyProtection="1">
      <alignment horizontal="center" vertical="center"/>
    </xf>
    <xf numFmtId="0" fontId="99" fillId="4" borderId="25" xfId="0" applyFont="1" applyFill="1" applyBorder="1" applyAlignment="1" applyProtection="1">
      <alignment horizontal="center" vertical="center"/>
    </xf>
    <xf numFmtId="0" fontId="99" fillId="4" borderId="26" xfId="0" applyFont="1" applyFill="1" applyBorder="1" applyAlignment="1" applyProtection="1">
      <alignment horizontal="center" vertical="center"/>
    </xf>
    <xf numFmtId="0" fontId="99" fillId="4" borderId="11" xfId="0" applyFont="1" applyFill="1" applyBorder="1" applyAlignment="1" applyProtection="1">
      <alignment horizontal="center" vertical="center"/>
    </xf>
    <xf numFmtId="0" fontId="59" fillId="0" borderId="0" xfId="0" applyFont="1" applyFill="1" applyBorder="1" applyAlignment="1" applyProtection="1">
      <alignment horizontal="left" wrapText="1"/>
    </xf>
    <xf numFmtId="0" fontId="179" fillId="0" borderId="27" xfId="0" applyFont="1" applyFill="1" applyBorder="1" applyAlignment="1" applyProtection="1"/>
    <xf numFmtId="0" fontId="179" fillId="0" borderId="29" xfId="0" applyFont="1" applyFill="1" applyBorder="1" applyAlignment="1" applyProtection="1"/>
    <xf numFmtId="0" fontId="59" fillId="0" borderId="0" xfId="0" applyFont="1" applyFill="1" applyBorder="1" applyAlignment="1" applyProtection="1">
      <alignment horizontal="right" wrapText="1"/>
    </xf>
    <xf numFmtId="166" fontId="102" fillId="0" borderId="27" xfId="0" applyNumberFormat="1" applyFont="1" applyBorder="1" applyAlignment="1" applyProtection="1">
      <alignment horizontal="left" vertical="center"/>
      <protection locked="0"/>
    </xf>
    <xf numFmtId="166" fontId="102" fillId="0" borderId="28" xfId="0" applyNumberFormat="1" applyFont="1" applyBorder="1" applyAlignment="1" applyProtection="1">
      <alignment horizontal="left" vertical="center"/>
      <protection locked="0"/>
    </xf>
    <xf numFmtId="166" fontId="102" fillId="0" borderId="29" xfId="0" applyNumberFormat="1" applyFont="1" applyBorder="1" applyAlignment="1" applyProtection="1">
      <alignment horizontal="left" vertical="center"/>
      <protection locked="0"/>
    </xf>
    <xf numFmtId="0" fontId="19" fillId="0" borderId="0" xfId="0" applyFont="1" applyFill="1" applyBorder="1" applyAlignment="1" applyProtection="1">
      <alignment horizontal="left" vertical="center" wrapText="1" indent="1"/>
    </xf>
    <xf numFmtId="0" fontId="14" fillId="0" borderId="0" xfId="0" applyFont="1" applyFill="1" applyBorder="1" applyAlignment="1" applyProtection="1">
      <alignment vertical="center"/>
    </xf>
    <xf numFmtId="0" fontId="179" fillId="0" borderId="27" xfId="0" applyFont="1" applyFill="1" applyBorder="1" applyAlignment="1" applyProtection="1">
      <alignment vertical="center" wrapText="1"/>
    </xf>
    <xf numFmtId="0" fontId="179" fillId="0" borderId="29" xfId="0" applyFont="1" applyFill="1" applyBorder="1" applyAlignment="1" applyProtection="1">
      <alignment vertical="center" wrapText="1"/>
    </xf>
    <xf numFmtId="169" fontId="83" fillId="0" borderId="27" xfId="0" applyNumberFormat="1" applyFont="1" applyFill="1" applyBorder="1" applyAlignment="1" applyProtection="1">
      <alignment horizontal="left" vertical="center" shrinkToFit="1"/>
    </xf>
    <xf numFmtId="169" fontId="83" fillId="0" borderId="29" xfId="0" applyNumberFormat="1" applyFont="1" applyFill="1" applyBorder="1" applyAlignment="1" applyProtection="1">
      <alignment horizontal="left" vertical="center" shrinkToFit="1"/>
    </xf>
    <xf numFmtId="0" fontId="179" fillId="0" borderId="27" xfId="0" applyFont="1" applyFill="1" applyBorder="1" applyAlignment="1" applyProtection="1">
      <alignment vertical="center"/>
    </xf>
    <xf numFmtId="0" fontId="179" fillId="0" borderId="29" xfId="0" applyFont="1" applyFill="1" applyBorder="1" applyAlignment="1" applyProtection="1">
      <alignment vertical="center"/>
    </xf>
    <xf numFmtId="0" fontId="7" fillId="0" borderId="27" xfId="0" applyFont="1" applyBorder="1" applyAlignment="1" applyProtection="1">
      <alignment horizontal="left" vertical="center"/>
      <protection locked="0"/>
    </xf>
    <xf numFmtId="0" fontId="7" fillId="0" borderId="28" xfId="0" applyFont="1" applyBorder="1" applyAlignment="1" applyProtection="1">
      <alignment horizontal="left" vertical="center"/>
      <protection locked="0"/>
    </xf>
    <xf numFmtId="0" fontId="7" fillId="0" borderId="29" xfId="0" applyFont="1" applyBorder="1" applyAlignment="1" applyProtection="1">
      <alignment horizontal="left" vertical="center"/>
      <protection locked="0"/>
    </xf>
    <xf numFmtId="14" fontId="111" fillId="12" borderId="27" xfId="0" applyNumberFormat="1" applyFont="1" applyFill="1" applyBorder="1" applyAlignment="1" applyProtection="1">
      <alignment horizontal="center" vertical="center"/>
      <protection locked="0"/>
    </xf>
    <xf numFmtId="0" fontId="111" fillId="12" borderId="28" xfId="0" applyFont="1" applyFill="1" applyBorder="1" applyAlignment="1" applyProtection="1">
      <alignment horizontal="center" vertical="center"/>
      <protection locked="0"/>
    </xf>
    <xf numFmtId="0" fontId="111" fillId="12" borderId="29" xfId="0" applyFont="1" applyFill="1" applyBorder="1" applyAlignment="1" applyProtection="1">
      <alignment horizontal="center" vertical="center"/>
      <protection locked="0"/>
    </xf>
    <xf numFmtId="0" fontId="179" fillId="4" borderId="31" xfId="0" applyFont="1" applyFill="1" applyBorder="1" applyAlignment="1" applyProtection="1">
      <alignment horizontal="left" vertical="center" wrapText="1"/>
    </xf>
    <xf numFmtId="0" fontId="179" fillId="4" borderId="22" xfId="0" applyFont="1" applyFill="1" applyBorder="1" applyAlignment="1" applyProtection="1">
      <alignment horizontal="left" vertical="center" wrapText="1"/>
    </xf>
    <xf numFmtId="0" fontId="179" fillId="4" borderId="25" xfId="0" applyFont="1" applyFill="1" applyBorder="1" applyAlignment="1" applyProtection="1">
      <alignment horizontal="left" vertical="center" wrapText="1"/>
    </xf>
    <xf numFmtId="0" fontId="179" fillId="4" borderId="11" xfId="0" applyFont="1" applyFill="1" applyBorder="1" applyAlignment="1" applyProtection="1">
      <alignment horizontal="left" vertical="center" wrapText="1"/>
    </xf>
    <xf numFmtId="0" fontId="61" fillId="24" borderId="1" xfId="0" applyFont="1" applyFill="1" applyBorder="1" applyAlignment="1" applyProtection="1">
      <alignment horizontal="center" vertical="center"/>
    </xf>
    <xf numFmtId="0" fontId="61" fillId="24" borderId="17" xfId="0" applyFont="1" applyFill="1" applyBorder="1" applyAlignment="1" applyProtection="1">
      <alignment horizontal="center" vertical="center"/>
    </xf>
    <xf numFmtId="0" fontId="61" fillId="24" borderId="17" xfId="0" applyFont="1" applyFill="1" applyBorder="1" applyAlignment="1" applyProtection="1">
      <alignment vertical="center"/>
    </xf>
    <xf numFmtId="0" fontId="61" fillId="24" borderId="21" xfId="0" applyFont="1" applyFill="1" applyBorder="1" applyAlignment="1" applyProtection="1">
      <alignment horizontal="center" vertical="center" wrapText="1"/>
    </xf>
    <xf numFmtId="0" fontId="2" fillId="0" borderId="31" xfId="0"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2" fillId="0" borderId="22" xfId="0" applyFont="1" applyBorder="1" applyAlignment="1" applyProtection="1">
      <alignment horizontal="left" vertical="center" wrapText="1"/>
      <protection locked="0"/>
    </xf>
    <xf numFmtId="0" fontId="2" fillId="0" borderId="25"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169" fontId="85" fillId="0" borderId="12" xfId="0" applyNumberFormat="1" applyFont="1" applyFill="1" applyBorder="1" applyAlignment="1" applyProtection="1">
      <alignment horizontal="center" wrapText="1"/>
    </xf>
    <xf numFmtId="0" fontId="48" fillId="0" borderId="3" xfId="0" applyFont="1" applyFill="1" applyBorder="1" applyAlignment="1" applyProtection="1">
      <alignment horizontal="center" vertical="top" wrapText="1"/>
    </xf>
    <xf numFmtId="0" fontId="87" fillId="4" borderId="31" xfId="0" applyFont="1" applyFill="1" applyBorder="1" applyAlignment="1" applyProtection="1">
      <alignment horizontal="center" wrapText="1"/>
    </xf>
    <xf numFmtId="0" fontId="87" fillId="4" borderId="21" xfId="0" applyFont="1" applyFill="1" applyBorder="1" applyAlignment="1" applyProtection="1">
      <alignment horizontal="center"/>
    </xf>
    <xf numFmtId="0" fontId="87" fillId="4" borderId="22" xfId="0" applyFont="1" applyFill="1" applyBorder="1" applyAlignment="1" applyProtection="1">
      <alignment horizontal="center"/>
    </xf>
    <xf numFmtId="0" fontId="87" fillId="4" borderId="24" xfId="0" applyFont="1" applyFill="1" applyBorder="1" applyAlignment="1" applyProtection="1">
      <alignment horizontal="center"/>
    </xf>
    <xf numFmtId="0" fontId="87" fillId="4" borderId="0" xfId="0" applyFont="1" applyFill="1" applyBorder="1" applyAlignment="1" applyProtection="1">
      <alignment horizontal="center"/>
    </xf>
    <xf numFmtId="0" fontId="87" fillId="4" borderId="23" xfId="0" applyFont="1" applyFill="1" applyBorder="1" applyAlignment="1" applyProtection="1">
      <alignment horizontal="center"/>
    </xf>
    <xf numFmtId="0" fontId="87" fillId="4" borderId="25" xfId="0" applyFont="1" applyFill="1" applyBorder="1" applyAlignment="1" applyProtection="1">
      <alignment horizontal="center"/>
    </xf>
    <xf numFmtId="0" fontId="87" fillId="4" borderId="26" xfId="0" applyFont="1" applyFill="1" applyBorder="1" applyAlignment="1" applyProtection="1">
      <alignment horizontal="center"/>
    </xf>
    <xf numFmtId="0" fontId="87" fillId="4" borderId="11" xfId="0" applyFont="1" applyFill="1" applyBorder="1" applyAlignment="1" applyProtection="1">
      <alignment horizontal="center"/>
    </xf>
    <xf numFmtId="0" fontId="110" fillId="0" borderId="0" xfId="0" applyFont="1" applyAlignment="1" applyProtection="1">
      <alignment horizontal="center" wrapText="1"/>
    </xf>
    <xf numFmtId="0" fontId="80" fillId="0" borderId="0" xfId="0" applyFont="1" applyFill="1" applyAlignment="1" applyProtection="1">
      <alignment horizontal="center" wrapText="1"/>
    </xf>
    <xf numFmtId="0" fontId="80" fillId="0" borderId="0" xfId="0" applyFont="1" applyFill="1" applyAlignment="1" applyProtection="1">
      <alignment horizontal="center"/>
    </xf>
    <xf numFmtId="0" fontId="69" fillId="0" borderId="27" xfId="0" applyFont="1" applyFill="1" applyBorder="1" applyAlignment="1" applyProtection="1">
      <alignment vertical="center" wrapText="1"/>
    </xf>
    <xf numFmtId="0" fontId="69" fillId="0" borderId="29" xfId="0" applyFont="1" applyFill="1" applyBorder="1" applyAlignment="1" applyProtection="1">
      <alignment vertical="center" wrapText="1"/>
    </xf>
    <xf numFmtId="0" fontId="118" fillId="0" borderId="27" xfId="0" applyFont="1" applyFill="1" applyBorder="1" applyAlignment="1" applyProtection="1">
      <alignment vertical="center" wrapText="1"/>
    </xf>
    <xf numFmtId="0" fontId="118" fillId="0" borderId="29" xfId="0" applyFont="1" applyFill="1" applyBorder="1" applyAlignment="1" applyProtection="1">
      <alignment vertical="center" wrapText="1"/>
    </xf>
    <xf numFmtId="0" fontId="7" fillId="0" borderId="25" xfId="0" applyFont="1" applyBorder="1" applyAlignment="1" applyProtection="1">
      <alignment horizontal="left" vertical="center"/>
      <protection locked="0"/>
    </xf>
    <xf numFmtId="0" fontId="7" fillId="0" borderId="26"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179" fillId="0" borderId="40" xfId="0" applyFont="1" applyFill="1" applyBorder="1" applyAlignment="1" applyProtection="1">
      <alignment vertical="center" wrapText="1"/>
    </xf>
    <xf numFmtId="0" fontId="179" fillId="0" borderId="48" xfId="0" applyFont="1" applyFill="1" applyBorder="1" applyAlignment="1" applyProtection="1">
      <alignment vertical="center" wrapText="1"/>
    </xf>
    <xf numFmtId="0" fontId="179" fillId="0" borderId="23" xfId="0" applyFont="1" applyFill="1" applyBorder="1" applyAlignment="1" applyProtection="1">
      <alignment vertical="center" wrapText="1"/>
    </xf>
    <xf numFmtId="0" fontId="179" fillId="0" borderId="54" xfId="0" applyFont="1" applyFill="1" applyBorder="1" applyAlignment="1" applyProtection="1">
      <alignment vertical="center" wrapText="1"/>
    </xf>
    <xf numFmtId="49" fontId="8" fillId="0" borderId="27" xfId="0" applyNumberFormat="1" applyFont="1" applyBorder="1" applyAlignment="1" applyProtection="1">
      <alignment horizontal="left" vertical="center"/>
    </xf>
    <xf numFmtId="49" fontId="8" fillId="0" borderId="29" xfId="0" applyNumberFormat="1" applyFont="1" applyBorder="1" applyAlignment="1" applyProtection="1">
      <alignment horizontal="left" vertical="center"/>
    </xf>
    <xf numFmtId="0" fontId="14" fillId="0" borderId="0" xfId="0" applyFont="1" applyFill="1" applyBorder="1" applyAlignment="1" applyProtection="1">
      <alignment horizontal="center" vertical="center"/>
    </xf>
  </cellXfs>
  <cellStyles count="7">
    <cellStyle name="Currency" xfId="1" builtinId="4"/>
    <cellStyle name="Hyperlink" xfId="2" builtinId="8"/>
    <cellStyle name="Neutral 2" xfId="4" xr:uid="{00000000-0005-0000-0000-000002000000}"/>
    <cellStyle name="Normal" xfId="0" builtinId="0"/>
    <cellStyle name="Normal 2" xfId="3" xr:uid="{00000000-0005-0000-0000-000004000000}"/>
    <cellStyle name="Normal 3" xfId="5" xr:uid="{00000000-0005-0000-0000-000005000000}"/>
    <cellStyle name="Normal 3 2" xfId="6" xr:uid="{00000000-0005-0000-0000-000006000000}"/>
  </cellStyles>
  <dxfs count="1">
    <dxf>
      <fill>
        <patternFill>
          <bgColor indexed="43"/>
        </patternFill>
      </fill>
    </dxf>
  </dxfs>
  <tableStyles count="0" defaultTableStyle="TableStyleMedium9" defaultPivotStyle="PivotStyleLight16"/>
  <colors>
    <mruColors>
      <color rgb="FFCCFFFF"/>
      <color rgb="FFFFFFCC"/>
      <color rgb="FFFBFBFB"/>
      <color rgb="FFF2F2F2"/>
      <color rgb="FFE1F8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47624</xdr:colOff>
      <xdr:row>0</xdr:row>
      <xdr:rowOff>57149</xdr:rowOff>
    </xdr:from>
    <xdr:to>
      <xdr:col>12</xdr:col>
      <xdr:colOff>390526</xdr:colOff>
      <xdr:row>164</xdr:row>
      <xdr:rowOff>114300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47624" y="57149"/>
          <a:ext cx="7848602" cy="26612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600" b="1" u="sng">
              <a:solidFill>
                <a:schemeClr val="dk1"/>
              </a:solidFill>
              <a:latin typeface="Arial" pitchFamily="34" charset="0"/>
              <a:ea typeface="+mn-ea"/>
              <a:cs typeface="Arial" pitchFamily="34" charset="0"/>
            </a:rPr>
            <a:t>INSTRUCTIONS FOR COMPLETING THE PERMISSION TO TRAVEL </a:t>
          </a:r>
          <a:endParaRPr lang="en-US" sz="1600" u="sng">
            <a:solidFill>
              <a:schemeClr val="dk1"/>
            </a:solidFill>
            <a:latin typeface="Arial" pitchFamily="34" charset="0"/>
            <a:ea typeface="+mn-ea"/>
            <a:cs typeface="Arial" pitchFamily="34" charset="0"/>
          </a:endParaRPr>
        </a:p>
        <a:p>
          <a:pPr algn="ctr"/>
          <a:r>
            <a:rPr lang="en-US" sz="1600" b="1" u="sng">
              <a:solidFill>
                <a:schemeClr val="dk1"/>
              </a:solidFill>
              <a:latin typeface="Arial" pitchFamily="34" charset="0"/>
              <a:ea typeface="+mn-ea"/>
              <a:cs typeface="Arial" pitchFamily="34" charset="0"/>
            </a:rPr>
            <a:t>AND THE EMPLOYEE TRAVEL VOUCHER</a:t>
          </a:r>
        </a:p>
        <a:p>
          <a:pPr algn="ctr"/>
          <a:endParaRPr lang="en-US" sz="1600" u="sng">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It is important that the employee and the department forward the Permission to Travel to the University Travel Coordinator at least two weeks prior to travel. Upon the University Travel Coordinator’s approval, a signed copy will be returned. In order to request a travel advance, the employee must meet exception requirements. Please see website for requirement information.  </a:t>
          </a:r>
        </a:p>
        <a:p>
          <a:r>
            <a:rPr lang="en-US" sz="1100">
              <a:solidFill>
                <a:schemeClr val="dk1"/>
              </a:solidFill>
              <a:latin typeface="Arial" pitchFamily="34" charset="0"/>
              <a:ea typeface="+mn-ea"/>
              <a:cs typeface="Arial" pitchFamily="34" charset="0"/>
            </a:rPr>
            <a:t>When the employee completes the Employee Travel Voucher, submit the signed Employee Travel Voucher, along with the required receipts and the copy of the approved Permission to Travel, to the </a:t>
          </a:r>
          <a:r>
            <a:rPr lang="en-US" sz="1100" u="sng">
              <a:solidFill>
                <a:schemeClr val="dk1"/>
              </a:solidFill>
              <a:latin typeface="Arial" pitchFamily="34" charset="0"/>
              <a:ea typeface="+mn-ea"/>
              <a:cs typeface="Arial" pitchFamily="34" charset="0"/>
            </a:rPr>
            <a:t>Travel Office, 118 College Drive Box #5104</a:t>
          </a:r>
          <a:r>
            <a:rPr lang="en-US" sz="1100">
              <a:solidFill>
                <a:schemeClr val="dk1"/>
              </a:solidFill>
              <a:latin typeface="Arial" pitchFamily="34" charset="0"/>
              <a:ea typeface="+mn-ea"/>
              <a:cs typeface="Arial" pitchFamily="34" charset="0"/>
            </a:rPr>
            <a:t>. </a:t>
          </a:r>
        </a:p>
        <a:p>
          <a:endParaRPr lang="en-US" sz="1100">
            <a:solidFill>
              <a:schemeClr val="dk1"/>
            </a:solidFill>
            <a:latin typeface="Arial" pitchFamily="34" charset="0"/>
            <a:ea typeface="+mn-ea"/>
            <a:cs typeface="Arial" pitchFamily="34" charset="0"/>
          </a:endParaRPr>
        </a:p>
        <a:p>
          <a:r>
            <a:rPr lang="en-US" sz="1100" b="1" u="sng">
              <a:solidFill>
                <a:schemeClr val="dk1"/>
              </a:solidFill>
              <a:latin typeface="Arial" pitchFamily="34" charset="0"/>
              <a:ea typeface="+mn-ea"/>
              <a:cs typeface="Arial" pitchFamily="34" charset="0"/>
            </a:rPr>
            <a:t>Employee Travel Vouchers received in the Travel Office by 5:00 p.m. Wednesday will be paid within three weeks after submission UNLESS the voucher has to be returned to the employee for correction or missing documentation. Travel reimbursement checks will be mailed to the Department's box number.</a:t>
          </a:r>
        </a:p>
        <a:p>
          <a:r>
            <a:rPr lang="en-US" sz="1100" b="1" u="none" strike="noStrike">
              <a:solidFill>
                <a:schemeClr val="dk1"/>
              </a:solidFill>
              <a:latin typeface="Arial" pitchFamily="34" charset="0"/>
              <a:ea typeface="+mn-ea"/>
              <a:cs typeface="Arial" pitchFamily="34" charset="0"/>
            </a:rPr>
            <a:t> </a:t>
          </a:r>
          <a:endParaRPr lang="en-US" sz="1100">
            <a:solidFill>
              <a:schemeClr val="dk1"/>
            </a:solidFill>
            <a:latin typeface="Arial" pitchFamily="34" charset="0"/>
            <a:ea typeface="+mn-ea"/>
            <a:cs typeface="Arial" pitchFamily="34" charset="0"/>
          </a:endParaRPr>
        </a:p>
        <a:p>
          <a:pPr algn="ctr"/>
          <a:r>
            <a:rPr lang="en-US" sz="1800" b="1" u="sng">
              <a:solidFill>
                <a:srgbClr val="FF0000"/>
              </a:solidFill>
              <a:latin typeface="Arial" pitchFamily="34" charset="0"/>
              <a:ea typeface="+mn-ea"/>
              <a:cs typeface="Arial" pitchFamily="34" charset="0"/>
            </a:rPr>
            <a:t>PERMISSION TO TRAVEL</a:t>
          </a:r>
        </a:p>
        <a:p>
          <a:pPr algn="ctr"/>
          <a:endParaRPr lang="en-US" sz="1800">
            <a:solidFill>
              <a:srgbClr val="FF0000"/>
            </a:solidFill>
            <a:latin typeface="Arial" pitchFamily="34" charset="0"/>
            <a:ea typeface="+mn-ea"/>
            <a:cs typeface="Arial" pitchFamily="34" charset="0"/>
          </a:endParaRPr>
        </a:p>
        <a:p>
          <a:r>
            <a:rPr lang="en-US" sz="1100" u="sng">
              <a:solidFill>
                <a:schemeClr val="dk1"/>
              </a:solidFill>
              <a:latin typeface="Arial" pitchFamily="34" charset="0"/>
              <a:ea typeface="+mn-ea"/>
              <a:cs typeface="Arial" pitchFamily="34" charset="0"/>
            </a:rPr>
            <a:t>HEADING INFORMATION</a:t>
          </a:r>
          <a:endParaRPr lang="en-US" sz="1100">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Enter your name, Social Security number (required if this is your first reimbursement), employee identification number, purpose of trip (a requirement by IHL) and location/place of visit, home department name, chartfield information, and the names of others accompanied on the same trip.  The chartfield information must be completed. (Chartfield information includes Fund/Program/Dept ID/Proj-Grant) on the </a:t>
          </a:r>
          <a:r>
            <a:rPr lang="en-US" sz="1100" b="1">
              <a:solidFill>
                <a:schemeClr val="dk1"/>
              </a:solidFill>
              <a:latin typeface="Arial" pitchFamily="34" charset="0"/>
              <a:ea typeface="+mn-ea"/>
              <a:cs typeface="Arial" pitchFamily="34" charset="0"/>
            </a:rPr>
            <a:t>START HERE</a:t>
          </a:r>
          <a:r>
            <a:rPr lang="en-US" sz="1100">
              <a:solidFill>
                <a:schemeClr val="dk1"/>
              </a:solidFill>
              <a:latin typeface="Arial" pitchFamily="34" charset="0"/>
              <a:ea typeface="+mn-ea"/>
              <a:cs typeface="Arial" pitchFamily="34" charset="0"/>
            </a:rPr>
            <a:t> page of the worksheet.  All information is imported to the other pages in the workbook to save you time.  If you click on those fields in the workbook to type it will give you the error message “The cell or chart that you are trying to change is protected and therefore read-only” </a:t>
          </a:r>
        </a:p>
        <a:p>
          <a:r>
            <a:rPr lang="en-US" sz="1100">
              <a:solidFill>
                <a:schemeClr val="dk1"/>
              </a:solidFill>
              <a:latin typeface="Arial" pitchFamily="34" charset="0"/>
              <a:ea typeface="+mn-ea"/>
              <a:cs typeface="Arial" pitchFamily="34" charset="0"/>
            </a:rPr>
            <a:t>If travel is being charged to a grant, please forward to the Office of Contracts and Grants Accounting for approval signature Box #5174, before sending to the Travel Office.</a:t>
          </a:r>
        </a:p>
        <a:p>
          <a:r>
            <a:rPr lang="en-US" sz="1100" u="sng">
              <a:solidFill>
                <a:schemeClr val="dk1"/>
              </a:solidFill>
              <a:latin typeface="Arial" pitchFamily="34" charset="0"/>
              <a:ea typeface="+mn-ea"/>
              <a:cs typeface="Arial" pitchFamily="34" charset="0"/>
            </a:rPr>
            <a:t>REGARDING CONFERENCES/WORKSHOPS/SEMINARS</a:t>
          </a:r>
          <a:endParaRPr lang="en-US" sz="1100">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Literature showing the hotel and conference blocked room rate must be attached to the Permission to Travel upon submission. If you stay at a hotel that exceeds the conference rate or a hotel other than the conference hotel and it exceeds the conference rate a waiver will be required to be reimbursed.  This is a State Requirement.   If the event does not have blocked rates set, the literature should show official date, location and events.</a:t>
          </a:r>
        </a:p>
        <a:p>
          <a:r>
            <a:rPr lang="en-US" sz="1100" u="sng">
              <a:solidFill>
                <a:schemeClr val="dk1"/>
              </a:solidFill>
              <a:latin typeface="Arial" pitchFamily="34" charset="0"/>
              <a:ea typeface="+mn-ea"/>
              <a:cs typeface="Arial" pitchFamily="34" charset="0"/>
            </a:rPr>
            <a:t>ESTIMATED EXPENSES</a:t>
          </a:r>
          <a:endParaRPr lang="en-US" sz="1100">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Gathered your prices from the conference literature (room rates, included meals, registration fee) or the Travel Website (perdiem for location, mileage, rental car rates) to determine the best estimated cost of your trip.  </a:t>
          </a:r>
        </a:p>
        <a:p>
          <a:r>
            <a:rPr lang="en-US" sz="1100" u="sng">
              <a:solidFill>
                <a:schemeClr val="dk1"/>
              </a:solidFill>
              <a:latin typeface="Arial" pitchFamily="34" charset="0"/>
              <a:ea typeface="+mn-ea"/>
              <a:cs typeface="Arial" pitchFamily="34" charset="0"/>
            </a:rPr>
            <a:t>ADVANCES</a:t>
          </a:r>
          <a:endParaRPr lang="en-US" sz="1100">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Prepayments are not to be confused with Travel Advances.  A travel advance is a separate check cut based off your expenses listed on the Permission to Travel.  Not, any expenses you have already paid.  The advance check is 80% and only cut 2 weeks before the start of the trip. </a:t>
          </a:r>
          <a:r>
            <a:rPr lang="en-US" sz="1100" u="sng">
              <a:solidFill>
                <a:schemeClr val="dk1"/>
              </a:solidFill>
              <a:latin typeface="Arial" pitchFamily="34" charset="0"/>
              <a:ea typeface="+mn-ea"/>
              <a:cs typeface="Arial" pitchFamily="34" charset="0"/>
            </a:rPr>
            <a:t>Advances must fit exception criteria (see policy on website), if you DO NOT meet the exception criteria’s you will not get an advance</a:t>
          </a:r>
          <a:r>
            <a:rPr lang="en-US" sz="1100">
              <a:solidFill>
                <a:schemeClr val="dk1"/>
              </a:solidFill>
              <a:latin typeface="Arial" pitchFamily="34" charset="0"/>
              <a:ea typeface="+mn-ea"/>
              <a:cs typeface="Arial" pitchFamily="34" charset="0"/>
            </a:rPr>
            <a:t>. To be reimbursed for expenses you have paid before the trip start date, do a Travel Voucher.</a:t>
          </a:r>
        </a:p>
        <a:p>
          <a:r>
            <a:rPr lang="en-US" sz="1100" u="sng">
              <a:solidFill>
                <a:schemeClr val="dk1"/>
              </a:solidFill>
              <a:latin typeface="Arial" pitchFamily="34" charset="0"/>
              <a:ea typeface="+mn-ea"/>
              <a:cs typeface="Arial" pitchFamily="34" charset="0"/>
            </a:rPr>
            <a:t>MAXIMUM ALLOWED AMOUNTS</a:t>
          </a:r>
          <a:endParaRPr lang="en-US" sz="1100">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Complete this field if the Signature Authority will only allow a fixed amount to be reimbursed for your trip.   The Travel Office will pay up to, but not exceed the set maximum allowed amount. Enter amount on at “Maximum Allowed Amount”.</a:t>
          </a:r>
        </a:p>
        <a:p>
          <a:r>
            <a:rPr lang="en-US" sz="1100" b="1" u="none" strike="noStrike">
              <a:solidFill>
                <a:schemeClr val="dk1"/>
              </a:solidFill>
              <a:latin typeface="Arial" pitchFamily="34" charset="0"/>
              <a:ea typeface="+mn-ea"/>
              <a:cs typeface="Arial" pitchFamily="34" charset="0"/>
            </a:rPr>
            <a:t> </a:t>
          </a:r>
          <a:endParaRPr lang="en-US" sz="1100">
            <a:solidFill>
              <a:schemeClr val="dk1"/>
            </a:solidFill>
            <a:latin typeface="Arial" pitchFamily="34" charset="0"/>
            <a:ea typeface="+mn-ea"/>
            <a:cs typeface="Arial" pitchFamily="34" charset="0"/>
          </a:endParaRPr>
        </a:p>
        <a:p>
          <a:pPr algn="ctr"/>
          <a:r>
            <a:rPr lang="en-US" sz="1100" b="1" u="none" strike="noStrike">
              <a:solidFill>
                <a:schemeClr val="dk1"/>
              </a:solidFill>
              <a:latin typeface="Arial" pitchFamily="34" charset="0"/>
              <a:ea typeface="+mn-ea"/>
              <a:cs typeface="Arial" pitchFamily="34" charset="0"/>
            </a:rPr>
            <a:t>  </a:t>
          </a:r>
          <a:r>
            <a:rPr lang="en-US" sz="1800" b="1" u="none" strike="noStrike">
              <a:solidFill>
                <a:srgbClr val="FF0000"/>
              </a:solidFill>
              <a:latin typeface="Arial" pitchFamily="34" charset="0"/>
              <a:ea typeface="+mn-ea"/>
              <a:cs typeface="Arial" pitchFamily="34" charset="0"/>
            </a:rPr>
            <a:t> </a:t>
          </a:r>
          <a:r>
            <a:rPr lang="en-US" sz="1800" b="1" u="sng">
              <a:solidFill>
                <a:srgbClr val="FF0000"/>
              </a:solidFill>
              <a:latin typeface="Arial" pitchFamily="34" charset="0"/>
              <a:ea typeface="+mn-ea"/>
              <a:cs typeface="Arial" pitchFamily="34" charset="0"/>
            </a:rPr>
            <a:t>TRAVEL VOUCHER</a:t>
          </a:r>
          <a:endParaRPr lang="en-US" sz="1800" b="1">
            <a:solidFill>
              <a:srgbClr val="FF0000"/>
            </a:solidFill>
            <a:latin typeface="Arial" pitchFamily="34" charset="0"/>
            <a:ea typeface="+mn-ea"/>
            <a:cs typeface="Arial" pitchFamily="34" charset="0"/>
          </a:endParaRPr>
        </a:p>
        <a:p>
          <a:r>
            <a:rPr lang="en-US" sz="1100" u="none" strike="noStrike" cap="all">
              <a:solidFill>
                <a:schemeClr val="dk1"/>
              </a:solidFill>
              <a:latin typeface="Arial" pitchFamily="34" charset="0"/>
              <a:ea typeface="+mn-ea"/>
              <a:cs typeface="Arial" pitchFamily="34" charset="0"/>
            </a:rPr>
            <a:t> </a:t>
          </a:r>
          <a:endParaRPr lang="en-US" sz="1100">
            <a:solidFill>
              <a:schemeClr val="dk1"/>
            </a:solidFill>
            <a:latin typeface="Arial" pitchFamily="34" charset="0"/>
            <a:ea typeface="+mn-ea"/>
            <a:cs typeface="Arial" pitchFamily="34" charset="0"/>
          </a:endParaRPr>
        </a:p>
        <a:p>
          <a:r>
            <a:rPr lang="en-US" sz="1100" u="sng" cap="all">
              <a:solidFill>
                <a:schemeClr val="dk1"/>
              </a:solidFill>
              <a:latin typeface="Arial" pitchFamily="34" charset="0"/>
              <a:ea typeface="+mn-ea"/>
              <a:cs typeface="Arial" pitchFamily="34" charset="0"/>
            </a:rPr>
            <a:t>Expenses that Require Original Receipts</a:t>
          </a:r>
          <a:endParaRPr lang="en-US" sz="1100">
            <a:solidFill>
              <a:schemeClr val="dk1"/>
            </a:solidFill>
            <a:latin typeface="Arial" pitchFamily="34" charset="0"/>
            <a:ea typeface="+mn-ea"/>
            <a:cs typeface="Arial" pitchFamily="34" charset="0"/>
          </a:endParaRPr>
        </a:p>
        <a:p>
          <a:pPr lvl="0"/>
          <a:r>
            <a:rPr lang="en-US" sz="1100">
              <a:solidFill>
                <a:schemeClr val="dk1"/>
              </a:solidFill>
              <a:latin typeface="Arial" pitchFamily="34" charset="0"/>
              <a:ea typeface="+mn-ea"/>
              <a:cs typeface="Arial" pitchFamily="34" charset="0"/>
            </a:rPr>
            <a:t>Lodging (itemized Hotel or Motel bill in traveler name)</a:t>
          </a:r>
        </a:p>
        <a:p>
          <a:pPr lvl="0"/>
          <a:r>
            <a:rPr lang="en-US" sz="1100">
              <a:solidFill>
                <a:schemeClr val="dk1"/>
              </a:solidFill>
              <a:latin typeface="Arial" pitchFamily="34" charset="0"/>
              <a:ea typeface="+mn-ea"/>
              <a:cs typeface="Arial" pitchFamily="34" charset="0"/>
            </a:rPr>
            <a:t>Rail, bus or plane (e-ticket acceptable)</a:t>
          </a:r>
        </a:p>
        <a:p>
          <a:pPr lvl="0"/>
          <a:r>
            <a:rPr lang="en-US" sz="1100">
              <a:solidFill>
                <a:schemeClr val="dk1"/>
              </a:solidFill>
              <a:latin typeface="Arial" pitchFamily="34" charset="0"/>
              <a:ea typeface="+mn-ea"/>
              <a:cs typeface="Arial" pitchFamily="34" charset="0"/>
            </a:rPr>
            <a:t>Registration fees</a:t>
          </a:r>
        </a:p>
        <a:p>
          <a:pPr lvl="0"/>
          <a:r>
            <a:rPr lang="en-US" sz="1100">
              <a:solidFill>
                <a:schemeClr val="dk1"/>
              </a:solidFill>
              <a:latin typeface="Arial" pitchFamily="34" charset="0"/>
              <a:ea typeface="+mn-ea"/>
              <a:cs typeface="Arial" pitchFamily="34" charset="0"/>
            </a:rPr>
            <a:t>Car rental receipt (also required for fuel reimbursement)</a:t>
          </a:r>
        </a:p>
        <a:p>
          <a:pPr lvl="0"/>
          <a:r>
            <a:rPr lang="en-US" sz="1100">
              <a:solidFill>
                <a:schemeClr val="dk1"/>
              </a:solidFill>
              <a:latin typeface="Arial" pitchFamily="34" charset="0"/>
              <a:ea typeface="+mn-ea"/>
              <a:cs typeface="Arial" pitchFamily="34" charset="0"/>
            </a:rPr>
            <a:t>Telephone expense (only as listed on hotel receipt)</a:t>
          </a:r>
        </a:p>
        <a:p>
          <a:pPr lvl="0"/>
          <a:r>
            <a:rPr lang="en-US" sz="1100">
              <a:solidFill>
                <a:schemeClr val="dk1"/>
              </a:solidFill>
              <a:latin typeface="Arial" pitchFamily="34" charset="0"/>
              <a:ea typeface="+mn-ea"/>
              <a:cs typeface="Arial" pitchFamily="34" charset="0"/>
            </a:rPr>
            <a:t>Gas for rental vehicle (rental receipt required)</a:t>
          </a:r>
        </a:p>
        <a:p>
          <a:pPr lvl="0"/>
          <a:r>
            <a:rPr lang="en-US" sz="1100">
              <a:solidFill>
                <a:schemeClr val="dk1"/>
              </a:solidFill>
              <a:latin typeface="Arial" pitchFamily="34" charset="0"/>
              <a:ea typeface="+mn-ea"/>
              <a:cs typeface="Arial" pitchFamily="34" charset="0"/>
            </a:rPr>
            <a:t>Taxi-Limousine in excess of $10.00</a:t>
          </a:r>
        </a:p>
        <a:p>
          <a:pPr lvl="0"/>
          <a:r>
            <a:rPr lang="en-US" sz="1100">
              <a:solidFill>
                <a:schemeClr val="dk1"/>
              </a:solidFill>
              <a:latin typeface="Arial" pitchFamily="34" charset="0"/>
              <a:ea typeface="+mn-ea"/>
              <a:cs typeface="Arial" pitchFamily="34" charset="0"/>
            </a:rPr>
            <a:t>Parking/Tolls in excess of $10.00</a:t>
          </a:r>
        </a:p>
        <a:p>
          <a:pPr lvl="0"/>
          <a:r>
            <a:rPr lang="en-US" sz="1100">
              <a:solidFill>
                <a:schemeClr val="dk1"/>
              </a:solidFill>
              <a:latin typeface="Arial" pitchFamily="34" charset="0"/>
              <a:ea typeface="+mn-ea"/>
              <a:cs typeface="Arial" pitchFamily="34" charset="0"/>
            </a:rPr>
            <a:t>Airline Baggage Fees </a:t>
          </a:r>
        </a:p>
        <a:p>
          <a:pPr lvl="0"/>
          <a:r>
            <a:rPr lang="en-US" sz="1100">
              <a:solidFill>
                <a:schemeClr val="dk1"/>
              </a:solidFill>
              <a:latin typeface="Arial" pitchFamily="34" charset="0"/>
              <a:ea typeface="+mn-ea"/>
              <a:cs typeface="Arial" pitchFamily="34" charset="0"/>
            </a:rPr>
            <a:t>Tips in excess of $10.00 require receipt (over $10.00 without a receipt MUST be itemized with dates, amounts, and payees).</a:t>
          </a:r>
        </a:p>
        <a:p>
          <a:pPr lvl="0"/>
          <a:r>
            <a:rPr lang="en-US" sz="1100">
              <a:solidFill>
                <a:schemeClr val="dk1"/>
              </a:solidFill>
              <a:latin typeface="Arial" pitchFamily="34" charset="0"/>
              <a:ea typeface="+mn-ea"/>
              <a:cs typeface="Arial" pitchFamily="34" charset="0"/>
            </a:rPr>
            <a:t>BREF – Business Meal(s) (Itemized receipt)</a:t>
          </a:r>
        </a:p>
        <a:p>
          <a:r>
            <a:rPr lang="en-US" sz="1100" u="none" strike="noStrike">
              <a:solidFill>
                <a:schemeClr val="dk1"/>
              </a:solidFill>
              <a:latin typeface="Arial" pitchFamily="34" charset="0"/>
              <a:ea typeface="+mn-ea"/>
              <a:cs typeface="Arial" pitchFamily="34" charset="0"/>
            </a:rPr>
            <a:t> </a:t>
          </a:r>
          <a:endParaRPr lang="en-US" sz="1100">
            <a:solidFill>
              <a:schemeClr val="dk1"/>
            </a:solidFill>
            <a:latin typeface="Arial" pitchFamily="34" charset="0"/>
            <a:ea typeface="+mn-ea"/>
            <a:cs typeface="Arial" pitchFamily="34" charset="0"/>
          </a:endParaRPr>
        </a:p>
        <a:p>
          <a:r>
            <a:rPr lang="en-US" sz="1100" u="sng">
              <a:solidFill>
                <a:schemeClr val="dk1"/>
              </a:solidFill>
              <a:latin typeface="Arial" pitchFamily="34" charset="0"/>
              <a:ea typeface="+mn-ea"/>
              <a:cs typeface="Arial" pitchFamily="34" charset="0"/>
            </a:rPr>
            <a:t>PERSONAL MEALS</a:t>
          </a:r>
          <a:endParaRPr lang="en-US" sz="1100">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To claim the cost of meals, you must be on University business which includes overnight lodging. MEALS WILL NOT BE REIMBURSED UNLESS THERE IS AN OVERNIGHT STAY. Indicate your lodging from hotel charges (do not lump total on one day for multiple nights) or identify how lodging was paid. Type in lodging field; write in the lodging field after printing voucher.  Do not leave the lodging area blank if you are claiming meals.</a:t>
          </a:r>
        </a:p>
        <a:p>
          <a:r>
            <a:rPr lang="en-US" sz="1100">
              <a:solidFill>
                <a:schemeClr val="dk1"/>
              </a:solidFill>
              <a:latin typeface="Arial" pitchFamily="34" charset="0"/>
              <a:ea typeface="+mn-ea"/>
              <a:cs typeface="Arial" pitchFamily="34" charset="0"/>
            </a:rPr>
            <a:t>Maximum meal reimbursement rates: A list is available on the Travel web site at </a:t>
          </a:r>
          <a:r>
            <a:rPr lang="en-US" sz="1100">
              <a:solidFill>
                <a:schemeClr val="accent1"/>
              </a:solidFill>
              <a:latin typeface="Arial" pitchFamily="34" charset="0"/>
              <a:ea typeface="+mn-ea"/>
              <a:cs typeface="Arial" pitchFamily="34" charset="0"/>
            </a:rPr>
            <a:t>https://www.usm.edu/procurement-contract-services/meal-allowance-index-state </a:t>
          </a:r>
        </a:p>
        <a:p>
          <a:r>
            <a:rPr lang="en-US" sz="1100">
              <a:solidFill>
                <a:schemeClr val="dk1"/>
              </a:solidFill>
              <a:latin typeface="Arial" pitchFamily="34" charset="0"/>
              <a:ea typeface="+mn-ea"/>
              <a:cs typeface="Arial" pitchFamily="34" charset="0"/>
            </a:rPr>
            <a:t>Please refrain from paying for other employee’s meals if possible. If paying for another employee(s) indicate the meal paid, name of employee(s), signature from employee(s).  </a:t>
          </a:r>
        </a:p>
        <a:p>
          <a:endParaRPr lang="en-US" sz="1100">
            <a:solidFill>
              <a:schemeClr val="dk1"/>
            </a:solidFill>
            <a:latin typeface="Arial" pitchFamily="34" charset="0"/>
            <a:ea typeface="+mn-ea"/>
            <a:cs typeface="Arial" pitchFamily="34" charset="0"/>
          </a:endParaRPr>
        </a:p>
        <a:p>
          <a:endParaRPr lang="en-US" sz="1100">
            <a:solidFill>
              <a:schemeClr val="dk1"/>
            </a:solidFill>
            <a:latin typeface="Arial" pitchFamily="34" charset="0"/>
            <a:ea typeface="+mn-ea"/>
            <a:cs typeface="Arial" pitchFamily="34" charset="0"/>
          </a:endParaRPr>
        </a:p>
        <a:p>
          <a:endParaRPr lang="en-US" sz="1100">
            <a:solidFill>
              <a:schemeClr val="dk1"/>
            </a:solidFill>
            <a:latin typeface="Arial" pitchFamily="34" charset="0"/>
            <a:ea typeface="+mn-ea"/>
            <a:cs typeface="Arial" pitchFamily="34" charset="0"/>
          </a:endParaRPr>
        </a:p>
        <a:p>
          <a:r>
            <a:rPr lang="en-US" sz="1100" u="sng">
              <a:solidFill>
                <a:schemeClr val="dk1"/>
              </a:solidFill>
              <a:latin typeface="Arial" pitchFamily="34" charset="0"/>
              <a:ea typeface="+mn-ea"/>
              <a:cs typeface="Arial" pitchFamily="34" charset="0"/>
            </a:rPr>
            <a:t>GROUP MEAL(S)</a:t>
          </a:r>
          <a:endParaRPr lang="en-US" sz="1100">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If paying for a group or for people outside of the University, complete Business Related Expense Form. Enter dollar amount under total. The total will transfer to page 1 of the Travel Voucher.  Do NOT enter the meal in the Personal Meals and Lodging section.  BREF require an itemized receipt. No alcohol or tips in excess of 15% (other than allowable rounding or restaurant imposed amounts on groups) can be claimed for reimbursement.</a:t>
          </a:r>
        </a:p>
        <a:p>
          <a:endParaRPr lang="en-US" sz="1100" u="sng">
            <a:solidFill>
              <a:schemeClr val="dk1"/>
            </a:solidFill>
            <a:latin typeface="Arial" pitchFamily="34" charset="0"/>
            <a:ea typeface="+mn-ea"/>
            <a:cs typeface="Arial" pitchFamily="34" charset="0"/>
          </a:endParaRPr>
        </a:p>
        <a:p>
          <a:r>
            <a:rPr lang="en-US" sz="1100" u="sng">
              <a:solidFill>
                <a:schemeClr val="dk1"/>
              </a:solidFill>
              <a:latin typeface="Arial" pitchFamily="34" charset="0"/>
              <a:ea typeface="+mn-ea"/>
              <a:cs typeface="Arial" pitchFamily="34" charset="0"/>
            </a:rPr>
            <a:t>LODGING</a:t>
          </a:r>
          <a:endParaRPr lang="en-US" sz="1100">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Lodging (excluding meals or other charges that should be transferred to a proper line item) is entered in total on the day paid. If the room is shared with another employee on travel status, reimbursement will be calculated on a pro rata share of the total cost. If accompanied by a spouse who is not an employee on travel status, the reimbursement will be at the single room rate. Request the hotel to indicate the single room rate separately. The original hotel or motel bill in the employee’s name must be attached for all lodging.</a:t>
          </a:r>
        </a:p>
        <a:p>
          <a:r>
            <a:rPr lang="en-US" sz="1100" u="sng">
              <a:solidFill>
                <a:schemeClr val="dk1"/>
              </a:solidFill>
              <a:latin typeface="Arial" pitchFamily="34" charset="0"/>
              <a:ea typeface="+mn-ea"/>
              <a:cs typeface="Arial" pitchFamily="34" charset="0"/>
            </a:rPr>
            <a:t>TRAVEL OF PERSONAL VEHICLE</a:t>
          </a:r>
          <a:endParaRPr lang="en-US" sz="1100">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If a University Vehicle was used do not enter any mileage information in this section. Indicate by Yes or No if you have a working University vehicle available for use on this trip, but chose to drive your personal car.  If yes, reimbursement rate should be at a lower amount. Contact the Travel Office for rate. https://www.usm.edu/procurement-contract-services/official-mileage-listing-and-reimbursement-rate </a:t>
          </a:r>
        </a:p>
        <a:p>
          <a:r>
            <a:rPr lang="en-US" sz="1100">
              <a:solidFill>
                <a:schemeClr val="dk1"/>
              </a:solidFill>
              <a:latin typeface="Arial" pitchFamily="34" charset="0"/>
              <a:ea typeface="+mn-ea"/>
              <a:cs typeface="Arial" pitchFamily="34" charset="0"/>
            </a:rPr>
            <a:t>Enter the date; </a:t>
          </a:r>
          <a:r>
            <a:rPr lang="en-US" sz="1100" u="sng">
              <a:solidFill>
                <a:schemeClr val="dk1"/>
              </a:solidFill>
              <a:latin typeface="Arial" pitchFamily="34" charset="0"/>
              <a:ea typeface="+mn-ea"/>
              <a:cs typeface="Arial" pitchFamily="34" charset="0"/>
            </a:rPr>
            <a:t>location</a:t>
          </a:r>
          <a:r>
            <a:rPr lang="en-US" sz="1100">
              <a:solidFill>
                <a:schemeClr val="dk1"/>
              </a:solidFill>
              <a:latin typeface="Arial" pitchFamily="34" charset="0"/>
              <a:ea typeface="+mn-ea"/>
              <a:cs typeface="Arial" pitchFamily="34" charset="0"/>
            </a:rPr>
            <a:t> leaving from, city and state; the </a:t>
          </a:r>
          <a:r>
            <a:rPr lang="en-US" sz="1100" u="sng">
              <a:solidFill>
                <a:schemeClr val="dk1"/>
              </a:solidFill>
              <a:latin typeface="Arial" pitchFamily="34" charset="0"/>
              <a:ea typeface="+mn-ea"/>
              <a:cs typeface="Arial" pitchFamily="34" charset="0"/>
            </a:rPr>
            <a:t>location</a:t>
          </a:r>
          <a:r>
            <a:rPr lang="en-US" sz="1100">
              <a:solidFill>
                <a:schemeClr val="dk1"/>
              </a:solidFill>
              <a:latin typeface="Arial" pitchFamily="34" charset="0"/>
              <a:ea typeface="+mn-ea"/>
              <a:cs typeface="Arial" pitchFamily="34" charset="0"/>
            </a:rPr>
            <a:t> driven to, city and state; and the number of miles. A round-trip may be entered on one line as "Hattiesburg to Jackson (RT)." Total the miles driven, and multiply by the official rate for the total reimbursable amount per mile. Mileage reimbursement cannot exceed cost of airline coach ticket.</a:t>
          </a:r>
        </a:p>
        <a:p>
          <a:r>
            <a:rPr lang="en-US" sz="1100">
              <a:solidFill>
                <a:schemeClr val="dk1"/>
              </a:solidFill>
              <a:latin typeface="Arial" pitchFamily="34" charset="0"/>
              <a:ea typeface="+mn-ea"/>
              <a:cs typeface="Arial" pitchFamily="34" charset="0"/>
            </a:rPr>
            <a:t>Visit our web site for official mileage listing.</a:t>
          </a:r>
          <a:r>
            <a:rPr lang="en-US" sz="1100" baseline="0">
              <a:solidFill>
                <a:schemeClr val="dk1"/>
              </a:solidFill>
              <a:latin typeface="Arial" pitchFamily="34" charset="0"/>
              <a:ea typeface="+mn-ea"/>
              <a:cs typeface="Arial" pitchFamily="34" charset="0"/>
            </a:rPr>
            <a:t>  </a:t>
          </a:r>
          <a:r>
            <a:rPr lang="en-US" sz="1100" baseline="0">
              <a:solidFill>
                <a:schemeClr val="accent1"/>
              </a:solidFill>
              <a:latin typeface="Arial" pitchFamily="34" charset="0"/>
              <a:ea typeface="+mn-ea"/>
              <a:cs typeface="Arial" pitchFamily="34" charset="0"/>
            </a:rPr>
            <a:t>https://www.usm.edu/procurement-contract-services/official-mileage-listing-and-reimbursement-rate </a:t>
          </a:r>
          <a:endParaRPr lang="en-US" sz="1100">
            <a:solidFill>
              <a:schemeClr val="accent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Be sure to confirm your mileage prior to sending your voucher to avoid an incorrect calculation.</a:t>
          </a:r>
        </a:p>
        <a:p>
          <a:r>
            <a:rPr lang="en-US" sz="1100">
              <a:solidFill>
                <a:schemeClr val="dk1"/>
              </a:solidFill>
              <a:latin typeface="Arial" pitchFamily="34" charset="0"/>
              <a:ea typeface="+mn-ea"/>
              <a:cs typeface="Arial" pitchFamily="34" charset="0"/>
            </a:rPr>
            <a:t>University vehicle expenses (fuel, oil, repairs) will not be reimbursed on travel vouchers. Send an Employee Reimbursement Voucher to A/P to be reimbursed for University Vehicle expenses. </a:t>
          </a:r>
        </a:p>
        <a:p>
          <a:r>
            <a:rPr lang="en-US" sz="1100" u="none" strike="noStrike">
              <a:solidFill>
                <a:schemeClr val="dk1"/>
              </a:solidFill>
              <a:latin typeface="Arial" pitchFamily="34" charset="0"/>
              <a:ea typeface="+mn-ea"/>
              <a:cs typeface="Arial" pitchFamily="34" charset="0"/>
            </a:rPr>
            <a:t> </a:t>
          </a:r>
          <a:endParaRPr lang="en-US" sz="1100">
            <a:solidFill>
              <a:schemeClr val="dk1"/>
            </a:solidFill>
            <a:latin typeface="Arial" pitchFamily="34" charset="0"/>
            <a:ea typeface="+mn-ea"/>
            <a:cs typeface="Arial" pitchFamily="34" charset="0"/>
          </a:endParaRPr>
        </a:p>
        <a:p>
          <a:r>
            <a:rPr lang="en-US" sz="1100" u="sng">
              <a:solidFill>
                <a:schemeClr val="dk1"/>
              </a:solidFill>
              <a:latin typeface="Arial" pitchFamily="34" charset="0"/>
              <a:ea typeface="+mn-ea"/>
              <a:cs typeface="Arial" pitchFamily="34" charset="0"/>
            </a:rPr>
            <a:t>TRAVEL BY PUBLIC CARRIER</a:t>
          </a:r>
          <a:endParaRPr lang="en-US" sz="1100">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The airline passenger receipt (e-ticket) and itinerary for each trip must be attached to the voucher. </a:t>
          </a:r>
          <a:r>
            <a:rPr lang="en-US" sz="1100" u="sng">
              <a:solidFill>
                <a:schemeClr val="dk1"/>
              </a:solidFill>
              <a:latin typeface="Arial" pitchFamily="34" charset="0"/>
              <a:ea typeface="+mn-ea"/>
              <a:cs typeface="Arial" pitchFamily="34" charset="0"/>
            </a:rPr>
            <a:t>Attach required (2) two airfare cost comparisons to show that you purchased the lowest rate</a:t>
          </a:r>
          <a:r>
            <a:rPr lang="en-US" sz="1100">
              <a:solidFill>
                <a:schemeClr val="dk1"/>
              </a:solidFill>
              <a:latin typeface="Arial" pitchFamily="34" charset="0"/>
              <a:ea typeface="+mn-ea"/>
              <a:cs typeface="Arial" pitchFamily="34" charset="0"/>
            </a:rPr>
            <a:t>. The lease expensive routing should be used. If the flight price is in excess of the lowest rate on the cost comparison, a Waiver must be attached to the voucher to justify using that fare.  </a:t>
          </a:r>
        </a:p>
        <a:p>
          <a:r>
            <a:rPr lang="en-US" sz="1100">
              <a:solidFill>
                <a:schemeClr val="dk1"/>
              </a:solidFill>
              <a:latin typeface="Arial" pitchFamily="34" charset="0"/>
              <a:ea typeface="+mn-ea"/>
              <a:cs typeface="Arial" pitchFamily="34" charset="0"/>
            </a:rPr>
            <a:t>Enter the departure date; city departing from and destination city; whether airline, train, or bus; and the total amount of the ticket. All travel by public carrier will be reimbursed at the economy trip fare. Additional costs for seating upgrades, early boarding, blankets/pillow sets are not reimbursable. </a:t>
          </a:r>
        </a:p>
        <a:p>
          <a:r>
            <a:rPr lang="en-US" sz="1100" u="sng">
              <a:solidFill>
                <a:schemeClr val="dk1"/>
              </a:solidFill>
              <a:latin typeface="Arial" pitchFamily="34" charset="0"/>
              <a:ea typeface="+mn-ea"/>
              <a:cs typeface="Arial" pitchFamily="34" charset="0"/>
            </a:rPr>
            <a:t>OTHER EXPENSES</a:t>
          </a:r>
          <a:endParaRPr lang="en-US" sz="1100">
            <a:solidFill>
              <a:schemeClr val="dk1"/>
            </a:solidFill>
            <a:latin typeface="Arial" pitchFamily="34" charset="0"/>
            <a:ea typeface="+mn-ea"/>
            <a:cs typeface="Arial" pitchFamily="34" charset="0"/>
          </a:endParaRPr>
        </a:p>
        <a:p>
          <a:pPr lvl="0"/>
          <a:r>
            <a:rPr lang="en-US" sz="1100">
              <a:solidFill>
                <a:schemeClr val="dk1"/>
              </a:solidFill>
              <a:latin typeface="Arial" pitchFamily="34" charset="0"/>
              <a:ea typeface="+mn-ea"/>
              <a:cs typeface="Arial" pitchFamily="34" charset="0"/>
            </a:rPr>
            <a:t>Registration Fee- Original receipt, cleared check, credit card statement showing payment</a:t>
          </a:r>
        </a:p>
        <a:p>
          <a:pPr lvl="0"/>
          <a:r>
            <a:rPr lang="en-US" sz="1100">
              <a:solidFill>
                <a:schemeClr val="dk1"/>
              </a:solidFill>
              <a:latin typeface="Arial" pitchFamily="34" charset="0"/>
              <a:ea typeface="+mn-ea"/>
              <a:cs typeface="Arial" pitchFamily="34" charset="0"/>
            </a:rPr>
            <a:t>Rental Car –Itemized receipt (summary statement not allowed)</a:t>
          </a:r>
        </a:p>
        <a:p>
          <a:pPr lvl="0"/>
          <a:r>
            <a:rPr lang="en-US" sz="1100">
              <a:solidFill>
                <a:schemeClr val="dk1"/>
              </a:solidFill>
              <a:latin typeface="Arial" pitchFamily="34" charset="0"/>
              <a:ea typeface="+mn-ea"/>
              <a:cs typeface="Arial" pitchFamily="34" charset="0"/>
            </a:rPr>
            <a:t>Rental Car Fuel- original receipt (no exception)</a:t>
          </a:r>
        </a:p>
        <a:p>
          <a:pPr lvl="0"/>
          <a:r>
            <a:rPr lang="en-US" sz="1100">
              <a:solidFill>
                <a:schemeClr val="dk1"/>
              </a:solidFill>
              <a:latin typeface="Arial" pitchFamily="34" charset="0"/>
              <a:ea typeface="+mn-ea"/>
              <a:cs typeface="Arial" pitchFamily="34" charset="0"/>
            </a:rPr>
            <a:t>Personal Vehicle Fuel- original receipt (no exception)</a:t>
          </a:r>
        </a:p>
        <a:p>
          <a:pPr lvl="0"/>
          <a:r>
            <a:rPr lang="en-US" sz="1100">
              <a:solidFill>
                <a:schemeClr val="dk1"/>
              </a:solidFill>
              <a:latin typeface="Arial" pitchFamily="34" charset="0"/>
              <a:ea typeface="+mn-ea"/>
              <a:cs typeface="Arial" pitchFamily="34" charset="0"/>
            </a:rPr>
            <a:t>Banquet Fee – proof of payment</a:t>
          </a:r>
        </a:p>
        <a:p>
          <a:pPr lvl="0"/>
          <a:r>
            <a:rPr lang="en-US" sz="1100">
              <a:solidFill>
                <a:schemeClr val="dk1"/>
              </a:solidFill>
              <a:latin typeface="Arial" pitchFamily="34" charset="0"/>
              <a:ea typeface="+mn-ea"/>
              <a:cs typeface="Arial" pitchFamily="34" charset="0"/>
            </a:rPr>
            <a:t>Airline Luggage Fee (bag fees) – Airline receipt, credit card statement</a:t>
          </a:r>
        </a:p>
        <a:p>
          <a:pPr lvl="0"/>
          <a:r>
            <a:rPr lang="en-US" sz="1100">
              <a:solidFill>
                <a:schemeClr val="dk1"/>
              </a:solidFill>
              <a:latin typeface="Arial" pitchFamily="34" charset="0"/>
              <a:ea typeface="+mn-ea"/>
              <a:cs typeface="Arial" pitchFamily="34" charset="0"/>
            </a:rPr>
            <a:t>Telephone – must be on hotel bill</a:t>
          </a:r>
        </a:p>
        <a:p>
          <a:pPr lvl="0"/>
          <a:r>
            <a:rPr lang="en-US" sz="1100">
              <a:solidFill>
                <a:schemeClr val="dk1"/>
              </a:solidFill>
              <a:latin typeface="Arial" pitchFamily="34" charset="0"/>
              <a:ea typeface="+mn-ea"/>
              <a:cs typeface="Arial" pitchFamily="34" charset="0"/>
            </a:rPr>
            <a:t>Hotel Internet – must be on hotel bill</a:t>
          </a:r>
        </a:p>
        <a:p>
          <a:pPr lvl="0"/>
          <a:r>
            <a:rPr lang="en-US" sz="1100">
              <a:solidFill>
                <a:schemeClr val="dk1"/>
              </a:solidFill>
              <a:latin typeface="Arial" pitchFamily="34" charset="0"/>
              <a:ea typeface="+mn-ea"/>
              <a:cs typeface="Arial" pitchFamily="34" charset="0"/>
            </a:rPr>
            <a:t>Parking – original receipt</a:t>
          </a:r>
        </a:p>
        <a:p>
          <a:r>
            <a:rPr lang="en-US" sz="1100">
              <a:solidFill>
                <a:schemeClr val="dk1"/>
              </a:solidFill>
              <a:latin typeface="Arial" pitchFamily="34" charset="0"/>
              <a:ea typeface="+mn-ea"/>
              <a:cs typeface="Arial" pitchFamily="34" charset="0"/>
            </a:rPr>
            <a:t> </a:t>
          </a:r>
        </a:p>
        <a:p>
          <a:r>
            <a:rPr lang="en-US" sz="1100" u="sng">
              <a:solidFill>
                <a:schemeClr val="dk1"/>
              </a:solidFill>
              <a:latin typeface="Arial" pitchFamily="34" charset="0"/>
              <a:ea typeface="+mn-ea"/>
              <a:cs typeface="Arial" pitchFamily="34" charset="0"/>
            </a:rPr>
            <a:t>Expenses that do NOT Require Receipts</a:t>
          </a:r>
          <a:endParaRPr lang="en-US" sz="1100">
            <a:solidFill>
              <a:schemeClr val="dk1"/>
            </a:solidFill>
            <a:latin typeface="Arial" pitchFamily="34" charset="0"/>
            <a:ea typeface="+mn-ea"/>
            <a:cs typeface="Arial" pitchFamily="34" charset="0"/>
          </a:endParaRPr>
        </a:p>
        <a:p>
          <a:pPr lvl="0"/>
          <a:r>
            <a:rPr lang="en-US" sz="1100">
              <a:solidFill>
                <a:schemeClr val="dk1"/>
              </a:solidFill>
              <a:latin typeface="Arial" pitchFamily="34" charset="0"/>
              <a:ea typeface="+mn-ea"/>
              <a:cs typeface="Arial" pitchFamily="34" charset="0"/>
            </a:rPr>
            <a:t>Meals, including tips</a:t>
          </a:r>
        </a:p>
        <a:p>
          <a:pPr lvl="0"/>
          <a:r>
            <a:rPr lang="en-US" sz="1100">
              <a:solidFill>
                <a:schemeClr val="dk1"/>
              </a:solidFill>
              <a:latin typeface="Arial" pitchFamily="34" charset="0"/>
              <a:ea typeface="+mn-ea"/>
              <a:cs typeface="Arial" pitchFamily="34" charset="0"/>
            </a:rPr>
            <a:t>Mileage of personal vehicle</a:t>
          </a:r>
        </a:p>
        <a:p>
          <a:pPr lvl="0"/>
          <a:r>
            <a:rPr lang="en-US" sz="1100">
              <a:solidFill>
                <a:schemeClr val="dk1"/>
              </a:solidFill>
              <a:latin typeface="Arial" pitchFamily="34" charset="0"/>
              <a:ea typeface="+mn-ea"/>
              <a:cs typeface="Arial" pitchFamily="34" charset="0"/>
            </a:rPr>
            <a:t>Tips for less than $10.00</a:t>
          </a:r>
        </a:p>
        <a:p>
          <a:pPr lvl="0"/>
          <a:r>
            <a:rPr lang="en-US" sz="1100">
              <a:solidFill>
                <a:schemeClr val="dk1"/>
              </a:solidFill>
              <a:latin typeface="Arial" pitchFamily="34" charset="0"/>
              <a:ea typeface="+mn-ea"/>
              <a:cs typeface="Arial" pitchFamily="34" charset="0"/>
            </a:rPr>
            <a:t>Taxi-Limousine less than $10.00</a:t>
          </a:r>
        </a:p>
        <a:p>
          <a:pPr lvl="0"/>
          <a:r>
            <a:rPr lang="en-US" sz="1100">
              <a:solidFill>
                <a:schemeClr val="dk1"/>
              </a:solidFill>
              <a:latin typeface="Arial" pitchFamily="34" charset="0"/>
              <a:ea typeface="+mn-ea"/>
              <a:cs typeface="Arial" pitchFamily="34" charset="0"/>
            </a:rPr>
            <a:t>Parking/Tolls less than $10.00</a:t>
          </a:r>
        </a:p>
        <a:p>
          <a:pPr lvl="0"/>
          <a:r>
            <a:rPr lang="en-US" sz="1100">
              <a:solidFill>
                <a:schemeClr val="dk1"/>
              </a:solidFill>
              <a:latin typeface="Arial" pitchFamily="34" charset="0"/>
              <a:ea typeface="+mn-ea"/>
              <a:cs typeface="Arial" pitchFamily="34" charset="0"/>
            </a:rPr>
            <a:t>Tips for baggage handling less than $10.00. </a:t>
          </a:r>
        </a:p>
        <a:p>
          <a:r>
            <a:rPr lang="en-US" sz="1100">
              <a:solidFill>
                <a:schemeClr val="dk1"/>
              </a:solidFill>
              <a:latin typeface="Arial" pitchFamily="34" charset="0"/>
              <a:ea typeface="+mn-ea"/>
              <a:cs typeface="Arial" pitchFamily="34" charset="0"/>
            </a:rPr>
            <a:t> </a:t>
          </a:r>
        </a:p>
        <a:p>
          <a:r>
            <a:rPr lang="en-US" sz="1100" u="sng">
              <a:solidFill>
                <a:schemeClr val="dk1"/>
              </a:solidFill>
              <a:latin typeface="Arial" pitchFamily="34" charset="0"/>
              <a:ea typeface="+mn-ea"/>
              <a:cs typeface="Arial" pitchFamily="34" charset="0"/>
            </a:rPr>
            <a:t>Expenses NOT paid on the travel voucher</a:t>
          </a:r>
          <a:endParaRPr lang="en-US" sz="1100">
            <a:solidFill>
              <a:schemeClr val="dk1"/>
            </a:solidFill>
            <a:latin typeface="Arial" pitchFamily="34" charset="0"/>
            <a:ea typeface="+mn-ea"/>
            <a:cs typeface="Arial" pitchFamily="34" charset="0"/>
          </a:endParaRPr>
        </a:p>
        <a:p>
          <a:pPr lvl="0"/>
          <a:r>
            <a:rPr lang="en-US" sz="1100">
              <a:solidFill>
                <a:schemeClr val="dk1"/>
              </a:solidFill>
              <a:latin typeface="Arial" pitchFamily="34" charset="0"/>
              <a:ea typeface="+mn-ea"/>
              <a:cs typeface="Arial" pitchFamily="34" charset="0"/>
            </a:rPr>
            <a:t>-Dues</a:t>
          </a:r>
        </a:p>
        <a:p>
          <a:pPr lvl="0"/>
          <a:r>
            <a:rPr lang="en-US" sz="1100">
              <a:solidFill>
                <a:schemeClr val="dk1"/>
              </a:solidFill>
              <a:latin typeface="Arial" pitchFamily="34" charset="0"/>
              <a:ea typeface="+mn-ea"/>
              <a:cs typeface="Arial" pitchFamily="34" charset="0"/>
            </a:rPr>
            <a:t>-Abstracts</a:t>
          </a:r>
        </a:p>
        <a:p>
          <a:pPr lvl="0"/>
          <a:r>
            <a:rPr lang="en-US" sz="1100">
              <a:solidFill>
                <a:schemeClr val="dk1"/>
              </a:solidFill>
              <a:latin typeface="Arial" pitchFamily="34" charset="0"/>
              <a:ea typeface="+mn-ea"/>
              <a:cs typeface="Arial" pitchFamily="34" charset="0"/>
            </a:rPr>
            <a:t>-Supplies/purchases to conduct business</a:t>
          </a:r>
        </a:p>
        <a:p>
          <a:pPr lvl="0"/>
          <a:r>
            <a:rPr lang="en-US" sz="1100">
              <a:solidFill>
                <a:schemeClr val="dk1"/>
              </a:solidFill>
              <a:latin typeface="Arial" pitchFamily="34" charset="0"/>
              <a:ea typeface="+mn-ea"/>
              <a:cs typeface="Arial" pitchFamily="34" charset="0"/>
            </a:rPr>
            <a:t>-Mailing </a:t>
          </a:r>
        </a:p>
        <a:p>
          <a:pPr lvl="0"/>
          <a:r>
            <a:rPr lang="en-US" sz="1100">
              <a:solidFill>
                <a:schemeClr val="dk1"/>
              </a:solidFill>
              <a:latin typeface="Arial" pitchFamily="34" charset="0"/>
              <a:ea typeface="+mn-ea"/>
              <a:cs typeface="Arial" pitchFamily="34" charset="0"/>
            </a:rPr>
            <a:t>-Personal Calls</a:t>
          </a:r>
        </a:p>
        <a:p>
          <a:pPr lvl="0"/>
          <a:r>
            <a:rPr lang="en-US" sz="1100">
              <a:solidFill>
                <a:schemeClr val="dk1"/>
              </a:solidFill>
              <a:latin typeface="Arial" pitchFamily="34" charset="0"/>
              <a:ea typeface="+mn-ea"/>
              <a:cs typeface="Arial" pitchFamily="34" charset="0"/>
            </a:rPr>
            <a:t>-ATM Fee</a:t>
          </a:r>
        </a:p>
        <a:p>
          <a:r>
            <a:rPr lang="en-US" sz="1100">
              <a:solidFill>
                <a:schemeClr val="dk1"/>
              </a:solidFill>
              <a:latin typeface="Arial" pitchFamily="34" charset="0"/>
              <a:ea typeface="+mn-ea"/>
              <a:cs typeface="Arial" pitchFamily="34" charset="0"/>
            </a:rPr>
            <a:t> </a:t>
          </a:r>
        </a:p>
        <a:p>
          <a:r>
            <a:rPr lang="en-US" sz="1100" b="1" u="sng">
              <a:solidFill>
                <a:srgbClr val="FF0000"/>
              </a:solidFill>
              <a:latin typeface="Arial" pitchFamily="34" charset="0"/>
              <a:ea typeface="+mn-ea"/>
              <a:cs typeface="Arial" pitchFamily="34" charset="0"/>
            </a:rPr>
            <a:t>Attach a waiver to explain any travel expenses as a result of out of the ordinary arrangements or deviation to policy</a:t>
          </a:r>
          <a:r>
            <a:rPr lang="en-US" sz="1100" b="1">
              <a:solidFill>
                <a:srgbClr val="FF0000"/>
              </a:solidFill>
              <a:latin typeface="Arial" pitchFamily="34" charset="0"/>
              <a:ea typeface="+mn-ea"/>
              <a:cs typeface="Arial" pitchFamily="34" charset="0"/>
            </a:rPr>
            <a:t>. </a:t>
          </a:r>
        </a:p>
        <a:p>
          <a:r>
            <a:rPr lang="en-US" sz="1100">
              <a:solidFill>
                <a:schemeClr val="dk1"/>
              </a:solidFill>
              <a:latin typeface="Arial" pitchFamily="34" charset="0"/>
              <a:ea typeface="+mn-ea"/>
              <a:cs typeface="Arial" pitchFamily="34" charset="0"/>
            </a:rPr>
            <a:t>  </a:t>
          </a:r>
        </a:p>
        <a:p>
          <a:r>
            <a:rPr lang="en-US" sz="1100">
              <a:solidFill>
                <a:schemeClr val="dk1"/>
              </a:solidFill>
              <a:latin typeface="Arial" pitchFamily="34" charset="0"/>
              <a:ea typeface="+mn-ea"/>
              <a:cs typeface="Arial" pitchFamily="34" charset="0"/>
            </a:rPr>
            <a:t> </a:t>
          </a:r>
        </a:p>
        <a:p>
          <a:r>
            <a:rPr lang="en-US" sz="1100" u="sng">
              <a:solidFill>
                <a:schemeClr val="dk1"/>
              </a:solidFill>
              <a:latin typeface="Arial" pitchFamily="34" charset="0"/>
              <a:ea typeface="+mn-ea"/>
              <a:cs typeface="Arial" pitchFamily="34" charset="0"/>
            </a:rPr>
            <a:t>TOTALS AND OTHER INFORMATION</a:t>
          </a:r>
          <a:endParaRPr lang="en-US" sz="1100">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The Travel Voucher is signed by the employee and approved by the next level of supervision. No employee can approve his/her own travel. It is recommended that employees maintain for their own record copies of all receipts and approved travel forms. MAKE SURE REQUIRED RECEIPTS ARE ATTACHED. Small receipts should be taped down to a blank sheet of paper. Write your name, destination, and trip date on the paper in case it is separated and staple it to your voucher.</a:t>
          </a:r>
        </a:p>
        <a:p>
          <a:r>
            <a:rPr lang="en-US" sz="1100">
              <a:solidFill>
                <a:schemeClr val="dk1"/>
              </a:solidFill>
              <a:latin typeface="Arial" pitchFamily="34" charset="0"/>
              <a:ea typeface="+mn-ea"/>
              <a:cs typeface="Arial" pitchFamily="34" charset="0"/>
            </a:rPr>
            <a:t>All documentation and attached receipts should be forwarded to University Travel, 118 College Drive #5104.</a:t>
          </a:r>
        </a:p>
        <a:p>
          <a:r>
            <a:rPr lang="en-US" sz="1100">
              <a:solidFill>
                <a:schemeClr val="dk1"/>
              </a:solidFill>
              <a:latin typeface="Arial" pitchFamily="34" charset="0"/>
              <a:ea typeface="+mn-ea"/>
              <a:cs typeface="Arial" pitchFamily="34" charset="0"/>
            </a:rPr>
            <a:t>If an expense is not allowable or is not properly documented, it will be subtracted from the voucher.  If expenses are questionable an error sheet will be returned to the traveler for additional information.</a:t>
          </a:r>
        </a:p>
        <a:p>
          <a:endParaRPr lang="en-US" sz="1100">
            <a:solidFill>
              <a:schemeClr val="dk1"/>
            </a:solidFill>
            <a:latin typeface="Arial" pitchFamily="34" charset="0"/>
            <a:ea typeface="+mn-ea"/>
            <a:cs typeface="Arial" pitchFamily="34" charset="0"/>
          </a:endParaRPr>
        </a:p>
        <a:p>
          <a:endParaRPr lang="en-US" sz="1100">
            <a:solidFill>
              <a:schemeClr val="dk1"/>
            </a:solidFill>
            <a:latin typeface="Arial" pitchFamily="34" charset="0"/>
            <a:ea typeface="+mn-ea"/>
            <a:cs typeface="Arial" pitchFamily="34" charset="0"/>
          </a:endParaRPr>
        </a:p>
        <a:p>
          <a:endParaRPr lang="en-US" sz="1100">
            <a:solidFill>
              <a:schemeClr val="dk1"/>
            </a:solidFill>
            <a:latin typeface="Arial" pitchFamily="34" charset="0"/>
            <a:ea typeface="+mn-ea"/>
            <a:cs typeface="Arial" pitchFamily="34" charset="0"/>
          </a:endParaRPr>
        </a:p>
        <a:p>
          <a:r>
            <a:rPr lang="en-US" sz="1100" b="1" u="sng">
              <a:solidFill>
                <a:schemeClr val="dk1"/>
              </a:solidFill>
              <a:latin typeface="Arial" pitchFamily="34" charset="0"/>
              <a:ea typeface="+mn-ea"/>
              <a:cs typeface="Arial" pitchFamily="34" charset="0"/>
            </a:rPr>
            <a:t>SIGNATURES</a:t>
          </a:r>
          <a:endParaRPr lang="en-US" sz="1100" b="1">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Certify by signature that the expenses are appropriate business expenses incurred by you on behalf of the University.  Certify that you are entitled to reimbursement for the expenses and that they conform to all applicable University policies and procedures.  Certify No alcohol or tips in excess of 15% (other than allowable rounding or restaurant imposed amounts on groups) are claimed for reimbursement. </a:t>
          </a:r>
        </a:p>
        <a:p>
          <a:r>
            <a:rPr lang="en-US" sz="1100">
              <a:solidFill>
                <a:schemeClr val="dk1"/>
              </a:solidFill>
              <a:latin typeface="Arial" pitchFamily="34" charset="0"/>
              <a:ea typeface="+mn-ea"/>
              <a:cs typeface="Arial" pitchFamily="34" charset="0"/>
            </a:rPr>
            <a:t> </a:t>
          </a:r>
        </a:p>
        <a:p>
          <a:pPr algn="ctr"/>
          <a:endParaRPr lang="en-US" sz="1200" b="1">
            <a:solidFill>
              <a:schemeClr val="dk1"/>
            </a:solidFill>
            <a:latin typeface="Arial" pitchFamily="34" charset="0"/>
            <a:ea typeface="+mn-ea"/>
            <a:cs typeface="Arial" pitchFamily="34" charset="0"/>
          </a:endParaRPr>
        </a:p>
        <a:p>
          <a:pPr algn="ctr"/>
          <a:endParaRPr lang="en-US" sz="1200" b="1">
            <a:solidFill>
              <a:schemeClr val="dk1"/>
            </a:solidFill>
            <a:latin typeface="Arial" pitchFamily="34" charset="0"/>
            <a:ea typeface="+mn-ea"/>
            <a:cs typeface="Arial" pitchFamily="34" charset="0"/>
          </a:endParaRPr>
        </a:p>
        <a:p>
          <a:pPr algn="ctr"/>
          <a:r>
            <a:rPr lang="en-US" sz="1200" b="1">
              <a:solidFill>
                <a:schemeClr val="dk1"/>
              </a:solidFill>
              <a:latin typeface="Arial" pitchFamily="34" charset="0"/>
              <a:ea typeface="+mn-ea"/>
              <a:cs typeface="Arial" pitchFamily="34" charset="0"/>
            </a:rPr>
            <a:t>The Penalty for presenting fraudulent claim is a fine of no more than $250.00; civil liability for the full amount received illegally, and, in addition, removal from office or position held by the person presenting such claim (Section 25-3-45, Mississippi Code 1972). </a:t>
          </a:r>
        </a:p>
        <a:p>
          <a:pPr algn="ctr"/>
          <a:r>
            <a:rPr lang="en-US" sz="1200" b="1">
              <a:solidFill>
                <a:schemeClr val="dk1"/>
              </a:solidFill>
              <a:latin typeface="Arial" pitchFamily="34" charset="0"/>
              <a:ea typeface="+mn-ea"/>
              <a:cs typeface="Arial" pitchFamily="34" charset="0"/>
            </a:rPr>
            <a:t>Visit our web site for Travel Policies and Procedures</a:t>
          </a:r>
        </a:p>
        <a:p>
          <a:pPr algn="ctr"/>
          <a:r>
            <a:rPr lang="en-US" sz="1200" b="1" u="sng">
              <a:solidFill>
                <a:schemeClr val="dk1"/>
              </a:solidFill>
              <a:latin typeface="Arial" pitchFamily="34" charset="0"/>
              <a:ea typeface="+mn-ea"/>
              <a:cs typeface="Arial" pitchFamily="34" charset="0"/>
              <a:hlinkClick xmlns:r="http://schemas.openxmlformats.org/officeDocument/2006/relationships" r:id=""/>
            </a:rPr>
            <a:t>https://www.usm.edu/procurement-contract-services/travel-policies-and-procedures</a:t>
          </a:r>
          <a:endParaRPr lang="en-US" sz="1200" b="1">
            <a:solidFill>
              <a:schemeClr val="dk1"/>
            </a:solidFill>
            <a:latin typeface="Arial" pitchFamily="34" charset="0"/>
            <a:ea typeface="+mn-ea"/>
            <a:cs typeface="Arial" pitchFamily="34" charset="0"/>
          </a:endParaRPr>
        </a:p>
        <a:p>
          <a:endParaRPr lang="en-US" sz="1100">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22</xdr:row>
      <xdr:rowOff>161926</xdr:rowOff>
    </xdr:from>
    <xdr:to>
      <xdr:col>2</xdr:col>
      <xdr:colOff>28575</xdr:colOff>
      <xdr:row>31</xdr:row>
      <xdr:rowOff>123825</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09574" y="5800726"/>
          <a:ext cx="1752601" cy="1676399"/>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0"/>
            <a:t>CHARTFIELD REQUIRED </a:t>
          </a:r>
        </a:p>
        <a:p>
          <a:endParaRPr lang="en-US" sz="1100" b="0"/>
        </a:p>
        <a:p>
          <a:r>
            <a:rPr lang="en-US" sz="1100" b="0"/>
            <a:t>A</a:t>
          </a:r>
          <a:r>
            <a:rPr lang="en-US" sz="1100" b="0" baseline="0"/>
            <a:t> CHARTFIELD TELLS WHAT FUNDS TO USE TO PAY FOR YOUR EXPENSES. </a:t>
          </a:r>
        </a:p>
        <a:p>
          <a:endParaRPr lang="en-US" sz="1100" b="0" u="sng" baseline="0"/>
        </a:p>
        <a:p>
          <a:r>
            <a:rPr lang="en-US" sz="1100" b="0" u="sng" baseline="0"/>
            <a:t>WITHOUT IT YOU CANNOT BE PAID AND YOUR PAPERWORK WILL BE RETURNED</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12</xdr:row>
      <xdr:rowOff>66675</xdr:rowOff>
    </xdr:from>
    <xdr:to>
      <xdr:col>9</xdr:col>
      <xdr:colOff>628650</xdr:colOff>
      <xdr:row>12</xdr:row>
      <xdr:rowOff>2324100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209550" y="7572375"/>
          <a:ext cx="10039350" cy="2257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u="sng">
              <a:solidFill>
                <a:srgbClr val="FF0000"/>
              </a:solidFill>
            </a:rPr>
            <a:t>Outstanding Travel Advances: </a:t>
          </a:r>
        </a:p>
        <a:p>
          <a:r>
            <a:rPr lang="en-US" sz="1100" b="1"/>
            <a:t>• Travel Advances are due within 15 days after return from trip.</a:t>
          </a:r>
        </a:p>
        <a:p>
          <a:r>
            <a:rPr lang="en-US" sz="1100" b="1"/>
            <a:t>• If the employee is past due a second time, the employee will be ineligible for future advances for a period of one year.  Any travel during that year will be on a “reimbursement only” basis.</a:t>
          </a:r>
        </a:p>
        <a:p>
          <a:r>
            <a:rPr lang="en-US" sz="1100" b="1"/>
            <a:t>• If an employee has had their eligibility for advances revoked and then reinstated, any further revocation will be permanent.</a:t>
          </a:r>
        </a:p>
        <a:p>
          <a:r>
            <a:rPr lang="en-US" sz="1100" b="1"/>
            <a:t>• </a:t>
          </a:r>
          <a:r>
            <a:rPr lang="en-US" sz="1100" b="1" u="sng"/>
            <a:t>If it should become necessary to do a deduction from your payroll check, the employee will not qualify for future travel advances</a:t>
          </a:r>
          <a:r>
            <a:rPr lang="en-US" sz="1100" b="1"/>
            <a:t>. The deduction instituted will be the amount of the outstanding Travel Advance, not to exceed one-half of the employee's net pay. This deduction will continue until the outstanding Travel Advance is settled by the Travel Office. Undergraduates</a:t>
          </a:r>
          <a:r>
            <a:rPr lang="en-US" sz="1100" b="1" baseline="0"/>
            <a:t> will have a hold placed on their student records in the amount of the advance.</a:t>
          </a:r>
          <a:endParaRPr lang="en-US" sz="1100" b="1"/>
        </a:p>
        <a:p>
          <a:r>
            <a:rPr lang="en-US" sz="1100" b="1"/>
            <a:t>• Outstanding Travel Advances not only include instances when an Employee Travel Voucher has not been submitted to the Travel Office but also when reimbursable expenses processed on an Employee Travel Voucher are less than the Travel Advance received.</a:t>
          </a:r>
        </a:p>
        <a:p>
          <a:r>
            <a:rPr lang="en-US" sz="1100" b="1"/>
            <a:t>• Do Not Send CASH in Campus Mail! If cash is sent through campus mail and the funds are lost, the employee will remain</a:t>
          </a:r>
        </a:p>
        <a:p>
          <a:r>
            <a:rPr lang="en-US" sz="1100" b="1"/>
            <a:t> responsible for the balance of the unspent advance funds</a:t>
          </a:r>
          <a:r>
            <a:rPr lang="en-US" sz="1100"/>
            <a:t>.</a:t>
          </a:r>
        </a:p>
      </xdr:txBody>
    </xdr:sp>
    <xdr:clientData/>
  </xdr:twoCellAnchor>
  <xdr:twoCellAnchor editAs="oneCell">
    <xdr:from>
      <xdr:col>1</xdr:col>
      <xdr:colOff>28575</xdr:colOff>
      <xdr:row>6</xdr:row>
      <xdr:rowOff>66675</xdr:rowOff>
    </xdr:from>
    <xdr:to>
      <xdr:col>2</xdr:col>
      <xdr:colOff>371475</xdr:colOff>
      <xdr:row>10</xdr:row>
      <xdr:rowOff>9525</xdr:rowOff>
    </xdr:to>
    <xdr:pic>
      <xdr:nvPicPr>
        <xdr:cNvPr id="4" name="Picture 3" descr="univv123pc.pn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cstate="print"/>
        <a:stretch>
          <a:fillRect/>
        </a:stretch>
      </xdr:blipFill>
      <xdr:spPr>
        <a:xfrm>
          <a:off x="161925" y="5076825"/>
          <a:ext cx="952500" cy="10191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498475</xdr:colOff>
      <xdr:row>5</xdr:row>
      <xdr:rowOff>257176</xdr:rowOff>
    </xdr:from>
    <xdr:to>
      <xdr:col>11</xdr:col>
      <xdr:colOff>873124</xdr:colOff>
      <xdr:row>7</xdr:row>
      <xdr:rowOff>149226</xdr:rowOff>
    </xdr:to>
    <xdr:sp macro="" textlink="">
      <xdr:nvSpPr>
        <xdr:cNvPr id="3" name="Left Arrow 2">
          <a:extLst>
            <a:ext uri="{FF2B5EF4-FFF2-40B4-BE49-F238E27FC236}">
              <a16:creationId xmlns:a16="http://schemas.microsoft.com/office/drawing/2014/main" id="{00000000-0008-0000-0800-000003000000}"/>
            </a:ext>
          </a:extLst>
        </xdr:cNvPr>
        <xdr:cNvSpPr/>
      </xdr:nvSpPr>
      <xdr:spPr>
        <a:xfrm>
          <a:off x="10391775" y="1514476"/>
          <a:ext cx="1085849" cy="43815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695325</xdr:colOff>
      <xdr:row>40</xdr:row>
      <xdr:rowOff>123825</xdr:rowOff>
    </xdr:from>
    <xdr:to>
      <xdr:col>11</xdr:col>
      <xdr:colOff>809625</xdr:colOff>
      <xdr:row>40</xdr:row>
      <xdr:rowOff>123825</xdr:rowOff>
    </xdr:to>
    <xdr:sp macro="" textlink="">
      <xdr:nvSpPr>
        <xdr:cNvPr id="7192" name="Line 2">
          <a:extLst>
            <a:ext uri="{FF2B5EF4-FFF2-40B4-BE49-F238E27FC236}">
              <a16:creationId xmlns:a16="http://schemas.microsoft.com/office/drawing/2014/main" id="{00000000-0008-0000-0900-0000181C0000}"/>
            </a:ext>
          </a:extLst>
        </xdr:cNvPr>
        <xdr:cNvSpPr>
          <a:spLocks noChangeShapeType="1"/>
        </xdr:cNvSpPr>
      </xdr:nvSpPr>
      <xdr:spPr bwMode="auto">
        <a:xfrm flipV="1">
          <a:off x="7648575" y="11515725"/>
          <a:ext cx="114300" cy="0"/>
        </a:xfrm>
        <a:prstGeom prst="line">
          <a:avLst/>
        </a:prstGeom>
        <a:noFill/>
        <a:ln w="9525">
          <a:solidFill>
            <a:srgbClr val="000000"/>
          </a:solidFill>
          <a:round/>
          <a:headEnd/>
          <a:tailEnd type="triangle" w="lg" len="lg"/>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142874</xdr:colOff>
      <xdr:row>0</xdr:row>
      <xdr:rowOff>152401</xdr:rowOff>
    </xdr:from>
    <xdr:to>
      <xdr:col>14</xdr:col>
      <xdr:colOff>38100</xdr:colOff>
      <xdr:row>63</xdr:row>
      <xdr:rowOff>142875</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42874" y="152401"/>
          <a:ext cx="8572501" cy="10191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200" b="1" u="sng" cap="all">
              <a:solidFill>
                <a:schemeClr val="dk1"/>
              </a:solidFill>
              <a:latin typeface="Arial" pitchFamily="34" charset="0"/>
              <a:ea typeface="+mn-ea"/>
              <a:cs typeface="Arial" pitchFamily="34" charset="0"/>
            </a:rPr>
            <a:t>Instructions for charging registration fees using the Procurement Card</a:t>
          </a:r>
          <a:endParaRPr lang="en-US" sz="1200" b="1" u="sng">
            <a:solidFill>
              <a:schemeClr val="dk1"/>
            </a:solidFill>
            <a:latin typeface="Arial" pitchFamily="34" charset="0"/>
            <a:ea typeface="+mn-ea"/>
            <a:cs typeface="Arial" pitchFamily="34" charset="0"/>
          </a:endParaRPr>
        </a:p>
        <a:p>
          <a:r>
            <a:rPr lang="en-US" sz="1200" cap="all">
              <a:solidFill>
                <a:schemeClr val="dk1"/>
              </a:solidFill>
              <a:latin typeface="Arial" pitchFamily="34" charset="0"/>
              <a:ea typeface="+mn-ea"/>
              <a:cs typeface="Arial" pitchFamily="34" charset="0"/>
            </a:rPr>
            <a:t> </a:t>
          </a:r>
          <a:endParaRPr lang="en-US" sz="1200">
            <a:solidFill>
              <a:schemeClr val="dk1"/>
            </a:solidFill>
            <a:latin typeface="Arial" pitchFamily="34" charset="0"/>
            <a:ea typeface="+mn-ea"/>
            <a:cs typeface="Arial" pitchFamily="34" charset="0"/>
          </a:endParaRPr>
        </a:p>
        <a:p>
          <a:pPr algn="ctr"/>
          <a:r>
            <a:rPr lang="en-US" sz="1200" b="1" u="sng">
              <a:solidFill>
                <a:schemeClr val="tx2"/>
              </a:solidFill>
              <a:latin typeface="Arial" pitchFamily="34" charset="0"/>
              <a:ea typeface="+mn-ea"/>
              <a:cs typeface="Arial" pitchFamily="34" charset="0"/>
            </a:rPr>
            <a:t>Please read instructions completely before beginning process.</a:t>
          </a:r>
        </a:p>
        <a:p>
          <a:pPr algn="ctr"/>
          <a:endParaRPr lang="en-US" sz="1200" b="1">
            <a:solidFill>
              <a:schemeClr val="tx2"/>
            </a:solidFill>
            <a:latin typeface="Arial" pitchFamily="34" charset="0"/>
            <a:ea typeface="+mn-ea"/>
            <a:cs typeface="Arial" pitchFamily="34" charset="0"/>
          </a:endParaRPr>
        </a:p>
        <a:p>
          <a:r>
            <a:rPr lang="en-US" sz="1200">
              <a:solidFill>
                <a:schemeClr val="dk1"/>
              </a:solidFill>
              <a:latin typeface="Arial" pitchFamily="34" charset="0"/>
              <a:ea typeface="+mn-ea"/>
              <a:cs typeface="Arial" pitchFamily="34" charset="0"/>
            </a:rPr>
            <a:t>In order for an employee to use the PCard for payment of their registration fee for individual travel, joint travel or group travel the following steps must be followed to avoid the transaction from being rejected.   </a:t>
          </a:r>
        </a:p>
        <a:p>
          <a:endParaRPr lang="en-US" sz="1200" b="1" u="sng">
            <a:solidFill>
              <a:schemeClr val="dk1"/>
            </a:solidFill>
            <a:latin typeface="Arial" pitchFamily="34" charset="0"/>
            <a:ea typeface="+mn-ea"/>
            <a:cs typeface="Arial" pitchFamily="34" charset="0"/>
          </a:endParaRPr>
        </a:p>
        <a:p>
          <a:r>
            <a:rPr lang="en-US" sz="1200" b="1" u="sng">
              <a:solidFill>
                <a:schemeClr val="dk1"/>
              </a:solidFill>
              <a:latin typeface="Arial" pitchFamily="34" charset="0"/>
              <a:ea typeface="+mn-ea"/>
              <a:cs typeface="Arial" pitchFamily="34" charset="0"/>
            </a:rPr>
            <a:t>Pre-Approval Required </a:t>
          </a:r>
        </a:p>
        <a:p>
          <a:endParaRPr lang="en-US" sz="1200">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1.</a:t>
          </a:r>
          <a:r>
            <a:rPr lang="en-US" sz="1200" baseline="0">
              <a:solidFill>
                <a:schemeClr val="dk1"/>
              </a:solidFill>
              <a:latin typeface="Arial" pitchFamily="34" charset="0"/>
              <a:ea typeface="+mn-ea"/>
              <a:cs typeface="Arial" pitchFamily="34" charset="0"/>
            </a:rPr>
            <a:t>  </a:t>
          </a:r>
          <a:r>
            <a:rPr lang="en-US" sz="1200">
              <a:solidFill>
                <a:schemeClr val="dk1"/>
              </a:solidFill>
              <a:latin typeface="Arial" pitchFamily="34" charset="0"/>
              <a:ea typeface="+mn-ea"/>
              <a:cs typeface="Arial" pitchFamily="34" charset="0"/>
            </a:rPr>
            <a:t>A </a:t>
          </a:r>
          <a:r>
            <a:rPr lang="en-US" sz="1200" b="1">
              <a:solidFill>
                <a:schemeClr val="dk1"/>
              </a:solidFill>
              <a:latin typeface="Arial" pitchFamily="34" charset="0"/>
              <a:ea typeface="+mn-ea"/>
              <a:cs typeface="Arial" pitchFamily="34" charset="0"/>
            </a:rPr>
            <a:t>Permission to Travel (PTT)</a:t>
          </a:r>
          <a:r>
            <a:rPr lang="en-US" sz="1200">
              <a:solidFill>
                <a:schemeClr val="dk1"/>
              </a:solidFill>
              <a:latin typeface="Arial" pitchFamily="34" charset="0"/>
              <a:ea typeface="+mn-ea"/>
              <a:cs typeface="Arial" pitchFamily="34" charset="0"/>
            </a:rPr>
            <a:t> should be completed for each employee or student whose registration will be paid using the PCard.  </a:t>
          </a:r>
          <a:r>
            <a:rPr lang="en-US" sz="1200">
              <a:solidFill>
                <a:srgbClr val="FF0000"/>
              </a:solidFill>
              <a:latin typeface="Arial" pitchFamily="34" charset="0"/>
              <a:ea typeface="+mn-ea"/>
              <a:cs typeface="Arial" pitchFamily="34" charset="0"/>
            </a:rPr>
            <a:t>Travel Coordinator’s signature required before you will be allowed to charge the transaction to the Pcard. PTT must then be sent via mail or scanned. The signed copy will be returned to you.  </a:t>
          </a:r>
          <a:r>
            <a:rPr lang="en-US" sz="1200">
              <a:solidFill>
                <a:schemeClr val="dk1"/>
              </a:solidFill>
              <a:latin typeface="Arial" pitchFamily="34" charset="0"/>
              <a:ea typeface="+mn-ea"/>
              <a:cs typeface="Arial" pitchFamily="34" charset="0"/>
            </a:rPr>
            <a:t>Include the </a:t>
          </a:r>
          <a:r>
            <a:rPr lang="en-US" sz="1200" b="1">
              <a:solidFill>
                <a:schemeClr val="dk1"/>
              </a:solidFill>
              <a:latin typeface="Arial" pitchFamily="34" charset="0"/>
              <a:ea typeface="+mn-ea"/>
              <a:cs typeface="Arial" pitchFamily="34" charset="0"/>
            </a:rPr>
            <a:t>conference literature</a:t>
          </a:r>
          <a:r>
            <a:rPr lang="en-US" sz="1200">
              <a:solidFill>
                <a:schemeClr val="dk1"/>
              </a:solidFill>
              <a:latin typeface="Arial" pitchFamily="34" charset="0"/>
              <a:ea typeface="+mn-ea"/>
              <a:cs typeface="Arial" pitchFamily="34" charset="0"/>
            </a:rPr>
            <a:t> that shows the available hotel choices and the blocked hotel room rates for the hotels with the PTT.  (This is a state requirement)</a:t>
          </a:r>
        </a:p>
        <a:p>
          <a:pPr lvl="0"/>
          <a:endParaRPr lang="en-US" sz="1200">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2.</a:t>
          </a:r>
          <a:r>
            <a:rPr lang="en-US" sz="1200" baseline="0">
              <a:solidFill>
                <a:schemeClr val="dk1"/>
              </a:solidFill>
              <a:latin typeface="Arial" pitchFamily="34" charset="0"/>
              <a:ea typeface="+mn-ea"/>
              <a:cs typeface="Arial" pitchFamily="34" charset="0"/>
            </a:rPr>
            <a:t>  </a:t>
          </a:r>
          <a:r>
            <a:rPr lang="en-US" sz="1200">
              <a:solidFill>
                <a:schemeClr val="dk1"/>
              </a:solidFill>
              <a:latin typeface="Arial" pitchFamily="34" charset="0"/>
              <a:ea typeface="+mn-ea"/>
              <a:cs typeface="Arial" pitchFamily="34" charset="0"/>
            </a:rPr>
            <a:t>The </a:t>
          </a:r>
          <a:r>
            <a:rPr lang="en-US" sz="1200" b="1">
              <a:solidFill>
                <a:schemeClr val="dk1"/>
              </a:solidFill>
              <a:latin typeface="Arial" pitchFamily="34" charset="0"/>
              <a:ea typeface="+mn-ea"/>
              <a:cs typeface="Arial" pitchFamily="34" charset="0"/>
            </a:rPr>
            <a:t>Registration Form</a:t>
          </a:r>
          <a:r>
            <a:rPr lang="en-US" sz="1200">
              <a:solidFill>
                <a:schemeClr val="dk1"/>
              </a:solidFill>
              <a:latin typeface="Arial" pitchFamily="34" charset="0"/>
              <a:ea typeface="+mn-ea"/>
              <a:cs typeface="Arial" pitchFamily="34" charset="0"/>
            </a:rPr>
            <a:t> showing the amount of the registration fee for each employee or student whose registration will be paid using the PCard. Please separate the amount for Dues, Abstract Fees and Membership Fees. They require a different account code and must be split. </a:t>
          </a:r>
        </a:p>
        <a:p>
          <a:pPr lvl="1"/>
          <a:r>
            <a:rPr lang="en-US" sz="1200">
              <a:solidFill>
                <a:schemeClr val="dk1"/>
              </a:solidFill>
              <a:latin typeface="Arial" pitchFamily="34" charset="0"/>
              <a:ea typeface="+mn-ea"/>
              <a:cs typeface="Arial" pitchFamily="34" charset="0"/>
            </a:rPr>
            <a:t>Optional fees (e</a:t>
          </a:r>
          <a:r>
            <a:rPr lang="en-US" sz="1200" i="1">
              <a:solidFill>
                <a:schemeClr val="dk1"/>
              </a:solidFill>
              <a:latin typeface="Arial" pitchFamily="34" charset="0"/>
              <a:ea typeface="+mn-ea"/>
              <a:cs typeface="Arial" pitchFamily="34" charset="0"/>
            </a:rPr>
            <a:t>xample: Golf lessons, tours, food tasting, lessons, dances/parties, etc.) </a:t>
          </a:r>
          <a:r>
            <a:rPr lang="en-US" sz="1200">
              <a:solidFill>
                <a:schemeClr val="dk1"/>
              </a:solidFill>
              <a:latin typeface="Arial" pitchFamily="34" charset="0"/>
              <a:ea typeface="+mn-ea"/>
              <a:cs typeface="Arial" pitchFamily="34" charset="0"/>
            </a:rPr>
            <a:t>are not allowed and should be deducted from the registration fee amount.</a:t>
          </a:r>
          <a:r>
            <a:rPr lang="en-US" sz="1200" i="1">
              <a:solidFill>
                <a:schemeClr val="dk1"/>
              </a:solidFill>
              <a:latin typeface="Arial" pitchFamily="34" charset="0"/>
              <a:ea typeface="+mn-ea"/>
              <a:cs typeface="Arial" pitchFamily="34" charset="0"/>
            </a:rPr>
            <a:t> </a:t>
          </a:r>
          <a:r>
            <a:rPr lang="en-US" sz="1200" b="1" u="sng">
              <a:solidFill>
                <a:schemeClr val="dk1"/>
              </a:solidFill>
              <a:latin typeface="Arial" pitchFamily="34" charset="0"/>
              <a:ea typeface="+mn-ea"/>
              <a:cs typeface="Arial" pitchFamily="34" charset="0"/>
            </a:rPr>
            <a:t>If optional fees are charged, the transaction will be rejected. </a:t>
          </a:r>
          <a:endParaRPr lang="en-US" sz="1200">
            <a:solidFill>
              <a:schemeClr val="dk1"/>
            </a:solidFill>
            <a:latin typeface="Arial" pitchFamily="34" charset="0"/>
            <a:ea typeface="+mn-ea"/>
            <a:cs typeface="Arial" pitchFamily="34" charset="0"/>
          </a:endParaRPr>
        </a:p>
        <a:p>
          <a:pPr lvl="0"/>
          <a:endParaRPr lang="en-US" sz="1200">
            <a:solidFill>
              <a:schemeClr val="dk1"/>
            </a:solidFill>
            <a:latin typeface="Arial" pitchFamily="34" charset="0"/>
            <a:ea typeface="+mn-ea"/>
            <a:cs typeface="Arial" pitchFamily="34" charset="0"/>
          </a:endParaRPr>
        </a:p>
        <a:p>
          <a:pPr lvl="0"/>
          <a:r>
            <a:rPr lang="en-US" sz="1200" u="sng">
              <a:solidFill>
                <a:schemeClr val="dk1"/>
              </a:solidFill>
              <a:latin typeface="Arial" pitchFamily="34" charset="0"/>
              <a:ea typeface="+mn-ea"/>
              <a:cs typeface="Arial" pitchFamily="34" charset="0"/>
            </a:rPr>
            <a:t>You are now ready to charge your registration fee to the Pcard if steps 1 &amp; 2 have been completed. </a:t>
          </a:r>
        </a:p>
        <a:p>
          <a:pPr lvl="0"/>
          <a:endParaRPr lang="en-US" sz="1200" u="sng">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3.</a:t>
          </a:r>
          <a:r>
            <a:rPr lang="en-US" sz="1200" baseline="0">
              <a:solidFill>
                <a:schemeClr val="dk1"/>
              </a:solidFill>
              <a:latin typeface="Arial" pitchFamily="34" charset="0"/>
              <a:ea typeface="+mn-ea"/>
              <a:cs typeface="Arial" pitchFamily="34" charset="0"/>
            </a:rPr>
            <a:t>  </a:t>
          </a:r>
          <a:r>
            <a:rPr lang="en-US" sz="1200">
              <a:solidFill>
                <a:schemeClr val="dk1"/>
              </a:solidFill>
              <a:latin typeface="Arial" pitchFamily="34" charset="0"/>
              <a:ea typeface="+mn-ea"/>
              <a:cs typeface="Arial" pitchFamily="34" charset="0"/>
            </a:rPr>
            <a:t>Use the Pcard holder’s name as the “Bill to” name and the “Payment Detail Name” when paying the transaction. Include the traveler’s name (if different) in the field the vendor uses to identify the attendee. </a:t>
          </a:r>
        </a:p>
        <a:p>
          <a:pPr lvl="0"/>
          <a:endParaRPr lang="en-US" sz="1200">
            <a:solidFill>
              <a:schemeClr val="dk1"/>
            </a:solidFill>
            <a:latin typeface="Arial" pitchFamily="34" charset="0"/>
            <a:ea typeface="+mn-ea"/>
            <a:cs typeface="Arial" pitchFamily="34" charset="0"/>
          </a:endParaRPr>
        </a:p>
        <a:p>
          <a:pPr lvl="0"/>
          <a:r>
            <a:rPr lang="en-US" sz="1200" b="1" u="none">
              <a:solidFill>
                <a:srgbClr val="FF0000"/>
              </a:solidFill>
              <a:latin typeface="Arial" pitchFamily="34" charset="0"/>
              <a:ea typeface="+mn-ea"/>
              <a:cs typeface="Arial" pitchFamily="34" charset="0"/>
            </a:rPr>
            <a:t>4.  </a:t>
          </a:r>
          <a:r>
            <a:rPr lang="en-US" sz="1200" b="1" u="sng">
              <a:solidFill>
                <a:srgbClr val="FF0000"/>
              </a:solidFill>
              <a:latin typeface="Arial" pitchFamily="34" charset="0"/>
              <a:ea typeface="+mn-ea"/>
              <a:cs typeface="Arial" pitchFamily="34" charset="0"/>
            </a:rPr>
            <a:t>You will have two (2) business days to upload your transaction to Resolve.</a:t>
          </a:r>
          <a:r>
            <a:rPr lang="en-US" sz="1200" b="1">
              <a:solidFill>
                <a:srgbClr val="FF0000"/>
              </a:solidFill>
              <a:latin typeface="Arial" pitchFamily="34" charset="0"/>
              <a:ea typeface="+mn-ea"/>
              <a:cs typeface="Arial" pitchFamily="34" charset="0"/>
            </a:rPr>
            <a:t> </a:t>
          </a:r>
        </a:p>
        <a:p>
          <a:endParaRPr lang="en-US" sz="1200" b="1" u="sng">
            <a:solidFill>
              <a:schemeClr val="dk1"/>
            </a:solidFill>
            <a:latin typeface="Arial" pitchFamily="34" charset="0"/>
            <a:ea typeface="+mn-ea"/>
            <a:cs typeface="Arial" pitchFamily="34" charset="0"/>
          </a:endParaRPr>
        </a:p>
        <a:p>
          <a:endParaRPr lang="en-US" sz="1200" b="1" u="sng">
            <a:solidFill>
              <a:schemeClr val="dk1"/>
            </a:solidFill>
            <a:latin typeface="Arial" pitchFamily="34" charset="0"/>
            <a:ea typeface="+mn-ea"/>
            <a:cs typeface="Arial" pitchFamily="34" charset="0"/>
          </a:endParaRPr>
        </a:p>
        <a:p>
          <a:r>
            <a:rPr lang="en-US" sz="1200" b="1" u="sng">
              <a:solidFill>
                <a:schemeClr val="dk1"/>
              </a:solidFill>
              <a:latin typeface="Arial" pitchFamily="34" charset="0"/>
              <a:ea typeface="+mn-ea"/>
              <a:cs typeface="Arial" pitchFamily="34" charset="0"/>
            </a:rPr>
            <a:t>Documents Required for Resolve Upload</a:t>
          </a:r>
          <a:r>
            <a:rPr lang="en-US" sz="1200" b="1">
              <a:solidFill>
                <a:schemeClr val="dk1"/>
              </a:solidFill>
              <a:latin typeface="Arial" pitchFamily="34" charset="0"/>
              <a:ea typeface="+mn-ea"/>
              <a:cs typeface="Arial" pitchFamily="34" charset="0"/>
            </a:rPr>
            <a:t>  </a:t>
          </a:r>
        </a:p>
        <a:p>
          <a:endParaRPr lang="en-US" sz="1200">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1.</a:t>
          </a:r>
          <a:r>
            <a:rPr lang="en-US" sz="1200" baseline="0">
              <a:solidFill>
                <a:schemeClr val="dk1"/>
              </a:solidFill>
              <a:latin typeface="Arial" pitchFamily="34" charset="0"/>
              <a:ea typeface="+mn-ea"/>
              <a:cs typeface="Arial" pitchFamily="34" charset="0"/>
            </a:rPr>
            <a:t>  </a:t>
          </a:r>
          <a:r>
            <a:rPr lang="en-US" sz="1200">
              <a:solidFill>
                <a:schemeClr val="dk1"/>
              </a:solidFill>
              <a:latin typeface="Arial" pitchFamily="34" charset="0"/>
              <a:ea typeface="+mn-ea"/>
              <a:cs typeface="Arial" pitchFamily="34" charset="0"/>
            </a:rPr>
            <a:t>The Registration Form showing the amount of the registration fee for each employee or student whose registration will be paid using the PCard.  (</a:t>
          </a:r>
          <a:r>
            <a:rPr lang="en-US" sz="1200" i="1">
              <a:solidFill>
                <a:schemeClr val="dk1"/>
              </a:solidFill>
              <a:latin typeface="Arial" pitchFamily="34" charset="0"/>
              <a:ea typeface="+mn-ea"/>
              <a:cs typeface="Arial" pitchFamily="34" charset="0"/>
            </a:rPr>
            <a:t>Student Group travel requires list of names with student ID#)</a:t>
          </a:r>
        </a:p>
        <a:p>
          <a:pPr lvl="0"/>
          <a:endParaRPr lang="en-US" sz="1200">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2.</a:t>
          </a:r>
          <a:r>
            <a:rPr lang="en-US" sz="1200" baseline="0">
              <a:solidFill>
                <a:schemeClr val="dk1"/>
              </a:solidFill>
              <a:latin typeface="Arial" pitchFamily="34" charset="0"/>
              <a:ea typeface="+mn-ea"/>
              <a:cs typeface="Arial" pitchFamily="34" charset="0"/>
            </a:rPr>
            <a:t>  </a:t>
          </a:r>
          <a:r>
            <a:rPr lang="en-US" sz="1200">
              <a:solidFill>
                <a:schemeClr val="dk1"/>
              </a:solidFill>
              <a:latin typeface="Arial" pitchFamily="34" charset="0"/>
              <a:ea typeface="+mn-ea"/>
              <a:cs typeface="Arial" pitchFamily="34" charset="0"/>
            </a:rPr>
            <a:t>The Permission to Travel (PTT)</a:t>
          </a:r>
          <a:r>
            <a:rPr lang="en-US" sz="1200" baseline="0">
              <a:solidFill>
                <a:schemeClr val="dk1"/>
              </a:solidFill>
              <a:latin typeface="Arial" pitchFamily="34" charset="0"/>
              <a:ea typeface="+mn-ea"/>
              <a:cs typeface="Arial" pitchFamily="34" charset="0"/>
            </a:rPr>
            <a:t> signed by the Travel Coordinator,</a:t>
          </a:r>
          <a:r>
            <a:rPr lang="en-US" sz="1200">
              <a:solidFill>
                <a:schemeClr val="dk1"/>
              </a:solidFill>
              <a:latin typeface="Arial" pitchFamily="34" charset="0"/>
              <a:ea typeface="+mn-ea"/>
              <a:cs typeface="Arial" pitchFamily="34" charset="0"/>
            </a:rPr>
            <a:t> for each employee or student whose registration will be paid using the PCard.  </a:t>
          </a:r>
        </a:p>
        <a:p>
          <a:pPr lvl="0"/>
          <a:endParaRPr lang="en-US" sz="1200">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3.  The description of the charge in Resolve should be:  Goods: </a:t>
          </a:r>
          <a:r>
            <a:rPr lang="en-US" sz="1200" b="1" u="sng">
              <a:solidFill>
                <a:schemeClr val="dk1"/>
              </a:solidFill>
              <a:latin typeface="Arial" pitchFamily="34" charset="0"/>
              <a:ea typeface="+mn-ea"/>
              <a:cs typeface="Arial" pitchFamily="34" charset="0"/>
            </a:rPr>
            <a:t>REG FEE </a:t>
          </a:r>
          <a:r>
            <a:rPr lang="en-US" sz="1200" b="0" u="none">
              <a:solidFill>
                <a:schemeClr val="dk1"/>
              </a:solidFill>
              <a:latin typeface="Arial" pitchFamily="34" charset="0"/>
              <a:ea typeface="+mn-ea"/>
              <a:cs typeface="Arial" pitchFamily="34" charset="0"/>
            </a:rPr>
            <a:t>and a brief description of</a:t>
          </a:r>
          <a:r>
            <a:rPr lang="en-US" sz="1200" b="0" u="none" baseline="0">
              <a:solidFill>
                <a:schemeClr val="dk1"/>
              </a:solidFill>
              <a:latin typeface="Arial" pitchFamily="34" charset="0"/>
              <a:ea typeface="+mn-ea"/>
              <a:cs typeface="Arial" pitchFamily="34" charset="0"/>
            </a:rPr>
            <a:t> the event.  Example: </a:t>
          </a:r>
          <a:r>
            <a:rPr lang="en-US" sz="1200" b="0" u="none">
              <a:solidFill>
                <a:schemeClr val="dk1"/>
              </a:solidFill>
              <a:latin typeface="Arial" pitchFamily="34" charset="0"/>
              <a:ea typeface="+mn-ea"/>
              <a:cs typeface="Arial" pitchFamily="34" charset="0"/>
            </a:rPr>
            <a:t> </a:t>
          </a:r>
          <a:r>
            <a:rPr lang="en-US" sz="1200" i="1">
              <a:solidFill>
                <a:schemeClr val="dk1"/>
              </a:solidFill>
              <a:latin typeface="Arial" pitchFamily="34" charset="0"/>
              <a:ea typeface="+mn-ea"/>
              <a:cs typeface="Arial" pitchFamily="34" charset="0"/>
            </a:rPr>
            <a:t>(name of conference/event, the name(s) of the traveler, the location of travel)</a:t>
          </a:r>
          <a:r>
            <a:rPr lang="en-US" sz="1200">
              <a:solidFill>
                <a:schemeClr val="dk1"/>
              </a:solidFill>
              <a:latin typeface="Arial" pitchFamily="34" charset="0"/>
              <a:ea typeface="+mn-ea"/>
              <a:cs typeface="Arial" pitchFamily="34" charset="0"/>
            </a:rPr>
            <a:t>. </a:t>
          </a:r>
        </a:p>
        <a:p>
          <a:pPr lvl="0"/>
          <a:endParaRPr lang="en-US" sz="1200">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5.  Upload the paid receipt and approved PTT into Resolve, please assign the proper account code for your transaction.</a:t>
          </a:r>
          <a:r>
            <a:rPr lang="en-US" sz="1200" baseline="0">
              <a:solidFill>
                <a:schemeClr val="dk1"/>
              </a:solidFill>
              <a:latin typeface="Arial" pitchFamily="34" charset="0"/>
              <a:ea typeface="+mn-ea"/>
              <a:cs typeface="Arial" pitchFamily="34" charset="0"/>
            </a:rPr>
            <a:t> </a:t>
          </a:r>
          <a:r>
            <a:rPr lang="en-US" sz="1200">
              <a:solidFill>
                <a:schemeClr val="dk1"/>
              </a:solidFill>
              <a:latin typeface="Arial" pitchFamily="34" charset="0"/>
              <a:ea typeface="+mn-ea"/>
              <a:cs typeface="Arial" pitchFamily="34" charset="0"/>
            </a:rPr>
            <a:t>Combined amounts must be separated and split according to the designated account code).</a:t>
          </a:r>
        </a:p>
        <a:p>
          <a:endParaRPr lang="en-US" sz="1200">
            <a:solidFill>
              <a:schemeClr val="dk1"/>
            </a:solidFill>
            <a:latin typeface="Arial" pitchFamily="34" charset="0"/>
            <a:ea typeface="+mn-ea"/>
            <a:cs typeface="Arial" pitchFamily="34" charset="0"/>
          </a:endParaRPr>
        </a:p>
        <a:p>
          <a:r>
            <a:rPr lang="en-US" sz="1200">
              <a:solidFill>
                <a:schemeClr val="dk1"/>
              </a:solidFill>
              <a:latin typeface="Arial" pitchFamily="34" charset="0"/>
              <a:ea typeface="+mn-ea"/>
              <a:cs typeface="Arial" pitchFamily="34" charset="0"/>
            </a:rPr>
            <a:t>In-State</a:t>
          </a:r>
          <a:r>
            <a:rPr lang="en-US" sz="1200" baseline="0">
              <a:solidFill>
                <a:schemeClr val="dk1"/>
              </a:solidFill>
              <a:latin typeface="Arial" pitchFamily="34" charset="0"/>
              <a:ea typeface="+mn-ea"/>
              <a:cs typeface="Arial" pitchFamily="34" charset="0"/>
            </a:rPr>
            <a:t> Definition</a:t>
          </a:r>
          <a:r>
            <a:rPr lang="en-US" sz="1200">
              <a:solidFill>
                <a:schemeClr val="dk1"/>
              </a:solidFill>
              <a:latin typeface="Arial" pitchFamily="34" charset="0"/>
              <a:ea typeface="+mn-ea"/>
              <a:cs typeface="Arial" pitchFamily="34" charset="0"/>
            </a:rPr>
            <a:t>: 	Travel that starts in the State of Mississippi </a:t>
          </a:r>
        </a:p>
        <a:p>
          <a:r>
            <a:rPr lang="en-US" sz="1200">
              <a:solidFill>
                <a:schemeClr val="dk1"/>
              </a:solidFill>
              <a:latin typeface="Arial" pitchFamily="34" charset="0"/>
              <a:ea typeface="+mn-ea"/>
              <a:cs typeface="Arial" pitchFamily="34" charset="0"/>
            </a:rPr>
            <a:t>Out-of-State</a:t>
          </a:r>
          <a:r>
            <a:rPr lang="en-US" sz="1200" baseline="0">
              <a:solidFill>
                <a:schemeClr val="dk1"/>
              </a:solidFill>
              <a:latin typeface="Arial" pitchFamily="34" charset="0"/>
              <a:ea typeface="+mn-ea"/>
              <a:cs typeface="Arial" pitchFamily="34" charset="0"/>
            </a:rPr>
            <a:t> Definition</a:t>
          </a:r>
          <a:r>
            <a:rPr lang="en-US" sz="1200">
              <a:solidFill>
                <a:schemeClr val="dk1"/>
              </a:solidFill>
              <a:latin typeface="Arial" pitchFamily="34" charset="0"/>
              <a:ea typeface="+mn-ea"/>
              <a:cs typeface="Arial" pitchFamily="34" charset="0"/>
            </a:rPr>
            <a:t>: 	Travel that starts when you arrive in another state. </a:t>
          </a:r>
        </a:p>
        <a:p>
          <a:endParaRPr lang="en-US" sz="1200" i="1">
            <a:solidFill>
              <a:schemeClr val="dk1"/>
            </a:solidFill>
            <a:latin typeface="Arial" pitchFamily="34" charset="0"/>
            <a:ea typeface="+mn-ea"/>
            <a:cs typeface="Arial" pitchFamily="34" charset="0"/>
          </a:endParaRPr>
        </a:p>
        <a:p>
          <a:r>
            <a:rPr lang="en-US" sz="1200" i="1" u="sng">
              <a:solidFill>
                <a:schemeClr val="dk1"/>
              </a:solidFill>
              <a:latin typeface="Arial" pitchFamily="34" charset="0"/>
              <a:ea typeface="+mn-ea"/>
              <a:cs typeface="Arial" pitchFamily="34" charset="0"/>
            </a:rPr>
            <a:t>Account Code</a:t>
          </a:r>
          <a:r>
            <a:rPr lang="en-US" sz="1200" i="1">
              <a:solidFill>
                <a:schemeClr val="dk1"/>
              </a:solidFill>
              <a:latin typeface="Arial" pitchFamily="34" charset="0"/>
              <a:ea typeface="+mn-ea"/>
              <a:cs typeface="Arial" pitchFamily="34" charset="0"/>
            </a:rPr>
            <a:t>	</a:t>
          </a:r>
          <a:r>
            <a:rPr lang="en-US" sz="1200" u="sng">
              <a:solidFill>
                <a:schemeClr val="dk1"/>
              </a:solidFill>
              <a:latin typeface="Arial" pitchFamily="34" charset="0"/>
              <a:ea typeface="+mn-ea"/>
              <a:cs typeface="Arial" pitchFamily="34" charset="0"/>
            </a:rPr>
            <a:t>In-State Travel</a:t>
          </a:r>
          <a:r>
            <a:rPr lang="en-US" sz="1200">
              <a:solidFill>
                <a:schemeClr val="dk1"/>
              </a:solidFill>
              <a:latin typeface="Arial" pitchFamily="34" charset="0"/>
              <a:ea typeface="+mn-ea"/>
              <a:cs typeface="Arial" pitchFamily="34" charset="0"/>
            </a:rPr>
            <a:t>	</a:t>
          </a:r>
          <a:r>
            <a:rPr lang="en-US" sz="1200" u="sng">
              <a:solidFill>
                <a:schemeClr val="dk1"/>
              </a:solidFill>
              <a:latin typeface="Arial" pitchFamily="34" charset="0"/>
              <a:ea typeface="+mn-ea"/>
              <a:cs typeface="Arial" pitchFamily="34" charset="0"/>
            </a:rPr>
            <a:t>Out-of State Travel</a:t>
          </a:r>
        </a:p>
        <a:p>
          <a:r>
            <a:rPr lang="en-US" sz="1200" b="1">
              <a:solidFill>
                <a:schemeClr val="dk1"/>
              </a:solidFill>
              <a:latin typeface="Arial" pitchFamily="34" charset="0"/>
              <a:ea typeface="+mn-ea"/>
              <a:cs typeface="Arial" pitchFamily="34" charset="0"/>
            </a:rPr>
            <a:t>Official Business	604070		604170</a:t>
          </a:r>
          <a:endParaRPr lang="en-US" sz="1200">
            <a:solidFill>
              <a:schemeClr val="dk1"/>
            </a:solidFill>
            <a:latin typeface="Arial" pitchFamily="34" charset="0"/>
            <a:ea typeface="+mn-ea"/>
            <a:cs typeface="Arial" pitchFamily="34" charset="0"/>
          </a:endParaRPr>
        </a:p>
        <a:p>
          <a:r>
            <a:rPr lang="en-US" sz="1200" b="1">
              <a:solidFill>
                <a:schemeClr val="dk1"/>
              </a:solidFill>
              <a:latin typeface="Arial" pitchFamily="34" charset="0"/>
              <a:ea typeface="+mn-ea"/>
              <a:cs typeface="Arial" pitchFamily="34" charset="0"/>
            </a:rPr>
            <a:t>Conferences	604270		604370</a:t>
          </a:r>
          <a:endParaRPr lang="en-US" sz="1200">
            <a:solidFill>
              <a:schemeClr val="dk1"/>
            </a:solidFill>
            <a:latin typeface="Arial" pitchFamily="34" charset="0"/>
            <a:ea typeface="+mn-ea"/>
            <a:cs typeface="Arial" pitchFamily="34" charset="0"/>
          </a:endParaRPr>
        </a:p>
        <a:p>
          <a:r>
            <a:rPr lang="en-US" sz="1200" b="1">
              <a:solidFill>
                <a:schemeClr val="dk1"/>
              </a:solidFill>
              <a:latin typeface="Arial" pitchFamily="34" charset="0"/>
              <a:ea typeface="+mn-ea"/>
              <a:cs typeface="Arial" pitchFamily="34" charset="0"/>
            </a:rPr>
            <a:t>Groups		604570		604670</a:t>
          </a:r>
        </a:p>
        <a:p>
          <a:r>
            <a:rPr lang="en-US" sz="1200" b="1">
              <a:solidFill>
                <a:schemeClr val="dk1"/>
              </a:solidFill>
              <a:latin typeface="Arial" pitchFamily="34" charset="0"/>
              <a:ea typeface="+mn-ea"/>
              <a:cs typeface="Arial" pitchFamily="34" charset="0"/>
            </a:rPr>
            <a:t>Virtual Conferences	604380</a:t>
          </a:r>
          <a:endParaRPr lang="en-US" sz="1200">
            <a:solidFill>
              <a:schemeClr val="dk1"/>
            </a:solidFill>
            <a:latin typeface="Arial" pitchFamily="34" charset="0"/>
            <a:ea typeface="+mn-ea"/>
            <a:cs typeface="Arial" pitchFamily="34" charset="0"/>
          </a:endParaRPr>
        </a:p>
        <a:p>
          <a:r>
            <a:rPr lang="en-US" sz="1100">
              <a:solidFill>
                <a:srgbClr val="FF0000"/>
              </a:solidFill>
              <a:latin typeface="+mn-lt"/>
              <a:ea typeface="+mn-ea"/>
              <a:cs typeface="+mn-cs"/>
            </a:rPr>
            <a:t>(Combined amounts must be separated and split according to the designated account code).</a:t>
          </a:r>
          <a:endParaRPr lang="en-US" sz="1200" i="1">
            <a:solidFill>
              <a:srgbClr val="FF0000"/>
            </a:solidFill>
            <a:latin typeface="Arial" pitchFamily="34" charset="0"/>
            <a:ea typeface="+mn-ea"/>
            <a:cs typeface="Arial" pitchFamily="34" charset="0"/>
          </a:endParaRPr>
        </a:p>
        <a:p>
          <a:r>
            <a:rPr lang="en-US" sz="1200" i="1">
              <a:solidFill>
                <a:schemeClr val="dk1"/>
              </a:solidFill>
              <a:latin typeface="Arial" pitchFamily="34" charset="0"/>
              <a:ea typeface="+mn-ea"/>
              <a:cs typeface="Arial" pitchFamily="34" charset="0"/>
            </a:rPr>
            <a:t>Membership Fee	605820		605820</a:t>
          </a:r>
          <a:endParaRPr lang="en-US" sz="1200">
            <a:solidFill>
              <a:schemeClr val="dk1"/>
            </a:solidFill>
            <a:latin typeface="Arial" pitchFamily="34" charset="0"/>
            <a:ea typeface="+mn-ea"/>
            <a:cs typeface="Arial" pitchFamily="34" charset="0"/>
          </a:endParaRPr>
        </a:p>
        <a:p>
          <a:r>
            <a:rPr lang="en-US" sz="1200" i="1">
              <a:solidFill>
                <a:schemeClr val="dk1"/>
              </a:solidFill>
              <a:latin typeface="Arial" pitchFamily="34" charset="0"/>
              <a:ea typeface="+mn-ea"/>
              <a:cs typeface="Arial" pitchFamily="34" charset="0"/>
            </a:rPr>
            <a:t>Dues 		605820		605820</a:t>
          </a:r>
          <a:endParaRPr lang="en-US" sz="1200">
            <a:solidFill>
              <a:schemeClr val="dk1"/>
            </a:solidFill>
            <a:latin typeface="Arial" pitchFamily="34" charset="0"/>
            <a:ea typeface="+mn-ea"/>
            <a:cs typeface="Arial" pitchFamily="34" charset="0"/>
          </a:endParaRPr>
        </a:p>
        <a:p>
          <a:r>
            <a:rPr lang="en-US" sz="1200" i="1">
              <a:solidFill>
                <a:schemeClr val="dk1"/>
              </a:solidFill>
              <a:latin typeface="Arial" pitchFamily="34" charset="0"/>
              <a:ea typeface="+mn-ea"/>
              <a:cs typeface="Arial" pitchFamily="34" charset="0"/>
            </a:rPr>
            <a:t>Abstract Fee		605890		605890</a:t>
          </a:r>
          <a:endParaRPr lang="en-US" sz="1200">
            <a:solidFill>
              <a:schemeClr val="dk1"/>
            </a:solidFill>
            <a:latin typeface="Arial" pitchFamily="34" charset="0"/>
            <a:ea typeface="+mn-ea"/>
            <a:cs typeface="Arial" pitchFamily="34" charset="0"/>
          </a:endParaRPr>
        </a:p>
        <a:p>
          <a:endParaRPr lang="en-US" sz="1200" b="1">
            <a:solidFill>
              <a:schemeClr val="dk1"/>
            </a:solidFill>
            <a:latin typeface="Arial" pitchFamily="34" charset="0"/>
            <a:ea typeface="+mn-ea"/>
            <a:cs typeface="Arial" pitchFamily="34" charset="0"/>
          </a:endParaRPr>
        </a:p>
        <a:p>
          <a:pPr algn="ctr"/>
          <a:r>
            <a:rPr lang="en-US" sz="1200" b="1" u="sng">
              <a:solidFill>
                <a:schemeClr val="tx2"/>
              </a:solidFill>
              <a:latin typeface="Arial" pitchFamily="34" charset="0"/>
              <a:ea typeface="+mn-ea"/>
              <a:cs typeface="Arial" pitchFamily="34" charset="0"/>
            </a:rPr>
            <a:t>After you have successfully charged your registration fee to your PCard DO NOT include it on your Travel Voucher.  </a:t>
          </a:r>
        </a:p>
        <a:p>
          <a:pPr algn="ctr"/>
          <a:endParaRPr lang="en-US" sz="1200" b="1" u="sng">
            <a:solidFill>
              <a:schemeClr val="tx2"/>
            </a:solidFill>
            <a:latin typeface="Arial" pitchFamily="34" charset="0"/>
            <a:ea typeface="+mn-ea"/>
            <a:cs typeface="Arial" pitchFamily="34" charset="0"/>
          </a:endParaRPr>
        </a:p>
        <a:p>
          <a:pPr algn="ctr"/>
          <a:r>
            <a:rPr lang="en-US" sz="1800" b="0" u="none">
              <a:solidFill>
                <a:schemeClr val="dk1"/>
              </a:solidFill>
              <a:latin typeface="Arial" pitchFamily="34" charset="0"/>
              <a:ea typeface="+mn-ea"/>
              <a:cs typeface="Arial" pitchFamily="34" charset="0"/>
            </a:rPr>
            <a:t>If you have questions, please call the Travel Office at x64131 prior to charging.</a:t>
          </a:r>
        </a:p>
        <a:p>
          <a:endParaRPr lang="en-US" sz="1200">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usm.edu/procurement/travel.html"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hyperlink" Target="http://www.usm.edu/procurement/travel.html"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www.usm.edu/procurement/travel.html"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hyperlink" Target="http://www.randmcnally.com/mileage-calculator.do" TargetMode="External"/><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randmcnally.com/mileage-calculator.do" TargetMode="External"/><Relationship Id="rId1" Type="http://schemas.openxmlformats.org/officeDocument/2006/relationships/hyperlink" Target="http://www.usm.edu/procurement/travelmeal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randmcnally.com/mileage-calculator.do"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0"/>
  </sheetPr>
  <dimension ref="B1:I32"/>
  <sheetViews>
    <sheetView showGridLines="0" showRowColHeaders="0" zoomScaleNormal="100" workbookViewId="0">
      <selection activeCell="B2" sqref="B2:E2"/>
    </sheetView>
  </sheetViews>
  <sheetFormatPr defaultColWidth="9.140625" defaultRowHeight="12.75" x14ac:dyDescent="0.2"/>
  <cols>
    <col min="1" max="1" width="6.28515625" style="6" customWidth="1"/>
    <col min="2" max="2" width="22.5703125" style="6" customWidth="1"/>
    <col min="3" max="3" width="4.7109375" style="6" customWidth="1"/>
    <col min="4" max="4" width="17.42578125" style="7" customWidth="1"/>
    <col min="5" max="5" width="43" style="6" customWidth="1"/>
    <col min="6" max="6" width="46.7109375" style="6" customWidth="1"/>
    <col min="7" max="8" width="9.140625" style="6"/>
    <col min="9" max="9" width="8.85546875" customWidth="1"/>
    <col min="10" max="16384" width="9.140625" style="6"/>
  </cols>
  <sheetData>
    <row r="1" spans="2:9" ht="18" x14ac:dyDescent="0.25">
      <c r="B1" s="510" t="s">
        <v>53</v>
      </c>
      <c r="C1" s="511"/>
      <c r="D1" s="511"/>
      <c r="E1" s="511"/>
    </row>
    <row r="2" spans="2:9" ht="36" customHeight="1" x14ac:dyDescent="0.2">
      <c r="B2" s="515" t="s">
        <v>416</v>
      </c>
      <c r="C2" s="515"/>
      <c r="D2" s="515"/>
      <c r="E2" s="515"/>
    </row>
    <row r="3" spans="2:9" ht="37.5" customHeight="1" thickBot="1" x14ac:dyDescent="0.25">
      <c r="B3" s="512" t="s">
        <v>279</v>
      </c>
      <c r="C3" s="512"/>
      <c r="D3" s="512"/>
      <c r="E3" s="512"/>
      <c r="I3" s="6"/>
    </row>
    <row r="4" spans="2:9" ht="33.75" customHeight="1" thickBot="1" x14ac:dyDescent="0.25">
      <c r="B4" s="519" t="s">
        <v>375</v>
      </c>
      <c r="C4" s="520"/>
      <c r="D4" s="520"/>
      <c r="E4" s="521"/>
      <c r="I4" s="6"/>
    </row>
    <row r="5" spans="2:9" ht="37.5" customHeight="1" thickBot="1" x14ac:dyDescent="0.25">
      <c r="B5" s="522" t="s">
        <v>135</v>
      </c>
      <c r="C5" s="523"/>
      <c r="D5" s="523"/>
      <c r="E5" s="524"/>
      <c r="I5" s="6"/>
    </row>
    <row r="6" spans="2:9" ht="13.5" thickBot="1" x14ac:dyDescent="0.25">
      <c r="B6" s="59"/>
      <c r="C6" s="59"/>
      <c r="D6" s="59"/>
      <c r="E6" s="59"/>
      <c r="I6" s="6"/>
    </row>
    <row r="7" spans="2:9" x14ac:dyDescent="0.2">
      <c r="B7" s="516" t="s">
        <v>91</v>
      </c>
      <c r="C7" s="517"/>
      <c r="D7" s="517"/>
      <c r="E7" s="518"/>
      <c r="F7" s="11"/>
      <c r="I7" s="6"/>
    </row>
    <row r="8" spans="2:9" ht="15" x14ac:dyDescent="0.25">
      <c r="B8" s="280" t="s">
        <v>274</v>
      </c>
      <c r="C8" s="495" t="s">
        <v>285</v>
      </c>
      <c r="D8" s="495"/>
      <c r="E8" s="496"/>
      <c r="I8" s="6"/>
    </row>
    <row r="9" spans="2:9" ht="15" x14ac:dyDescent="0.25">
      <c r="B9" s="280" t="s">
        <v>275</v>
      </c>
      <c r="C9" s="495" t="s">
        <v>276</v>
      </c>
      <c r="D9" s="495"/>
      <c r="E9" s="496"/>
      <c r="I9" s="6"/>
    </row>
    <row r="10" spans="2:9" ht="15" x14ac:dyDescent="0.25">
      <c r="B10" s="281" t="s">
        <v>75</v>
      </c>
      <c r="C10" s="513" t="s">
        <v>103</v>
      </c>
      <c r="D10" s="513"/>
      <c r="E10" s="514"/>
      <c r="I10" s="6"/>
    </row>
    <row r="11" spans="2:9" ht="15" x14ac:dyDescent="0.25">
      <c r="B11" s="281" t="s">
        <v>3</v>
      </c>
      <c r="C11" s="495" t="s">
        <v>180</v>
      </c>
      <c r="D11" s="495"/>
      <c r="E11" s="496"/>
      <c r="I11" s="6"/>
    </row>
    <row r="12" spans="2:9" ht="15" x14ac:dyDescent="0.25">
      <c r="B12" s="282" t="s">
        <v>278</v>
      </c>
      <c r="C12" s="513" t="s">
        <v>77</v>
      </c>
      <c r="D12" s="513"/>
      <c r="E12" s="514"/>
      <c r="I12" s="6"/>
    </row>
    <row r="13" spans="2:9" ht="15" x14ac:dyDescent="0.25">
      <c r="B13" s="282" t="s">
        <v>277</v>
      </c>
      <c r="C13" s="495" t="s">
        <v>283</v>
      </c>
      <c r="D13" s="495"/>
      <c r="E13" s="496"/>
      <c r="I13" s="6"/>
    </row>
    <row r="14" spans="2:9" ht="15" x14ac:dyDescent="0.25">
      <c r="B14" s="279" t="s">
        <v>78</v>
      </c>
      <c r="C14" s="495" t="s">
        <v>79</v>
      </c>
      <c r="D14" s="495"/>
      <c r="E14" s="496"/>
      <c r="I14" s="6"/>
    </row>
    <row r="15" spans="2:9" ht="15" x14ac:dyDescent="0.25">
      <c r="B15" s="283" t="s">
        <v>80</v>
      </c>
      <c r="C15" s="495" t="s">
        <v>284</v>
      </c>
      <c r="D15" s="495"/>
      <c r="E15" s="496"/>
      <c r="I15" s="6"/>
    </row>
    <row r="16" spans="2:9" ht="15" x14ac:dyDescent="0.25">
      <c r="B16" s="284" t="s">
        <v>133</v>
      </c>
      <c r="C16" s="495" t="s">
        <v>134</v>
      </c>
      <c r="D16" s="495"/>
      <c r="E16" s="496"/>
      <c r="I16" s="6"/>
    </row>
    <row r="17" spans="2:9" ht="15" thickBot="1" x14ac:dyDescent="0.25">
      <c r="B17" s="285" t="s">
        <v>281</v>
      </c>
      <c r="C17" s="506" t="s">
        <v>282</v>
      </c>
      <c r="D17" s="506"/>
      <c r="E17" s="507"/>
      <c r="I17" s="6"/>
    </row>
    <row r="19" spans="2:9" x14ac:dyDescent="0.2">
      <c r="B19" s="497" t="s">
        <v>280</v>
      </c>
      <c r="C19" s="498"/>
      <c r="D19" s="498"/>
      <c r="E19" s="499"/>
      <c r="I19" s="6"/>
    </row>
    <row r="20" spans="2:9" x14ac:dyDescent="0.2">
      <c r="B20" s="500"/>
      <c r="C20" s="501"/>
      <c r="D20" s="501"/>
      <c r="E20" s="502"/>
      <c r="I20" s="6"/>
    </row>
    <row r="21" spans="2:9" x14ac:dyDescent="0.2">
      <c r="B21" s="500"/>
      <c r="C21" s="501"/>
      <c r="D21" s="501"/>
      <c r="E21" s="502"/>
      <c r="I21" s="6"/>
    </row>
    <row r="22" spans="2:9" x14ac:dyDescent="0.2">
      <c r="B22" s="500"/>
      <c r="C22" s="501"/>
      <c r="D22" s="501"/>
      <c r="E22" s="502"/>
      <c r="I22" s="6"/>
    </row>
    <row r="23" spans="2:9" x14ac:dyDescent="0.2">
      <c r="B23" s="503"/>
      <c r="C23" s="504"/>
      <c r="D23" s="504"/>
      <c r="E23" s="505"/>
      <c r="I23" s="6"/>
    </row>
    <row r="24" spans="2:9" ht="15.75" customHeight="1" x14ac:dyDescent="0.25">
      <c r="B24" s="28" t="s">
        <v>104</v>
      </c>
      <c r="C24" s="29"/>
      <c r="D24" s="30"/>
      <c r="E24" s="29"/>
      <c r="I24" s="6"/>
    </row>
    <row r="26" spans="2:9" ht="20.25" x14ac:dyDescent="0.3">
      <c r="B26" s="508" t="s">
        <v>37</v>
      </c>
      <c r="C26" s="509"/>
      <c r="D26" s="509"/>
      <c r="E26" s="509"/>
    </row>
    <row r="27" spans="2:9" x14ac:dyDescent="0.2">
      <c r="B27" s="145"/>
      <c r="C27" s="145"/>
      <c r="D27" s="145"/>
      <c r="E27" s="145"/>
    </row>
    <row r="28" spans="2:9" x14ac:dyDescent="0.2">
      <c r="B28" s="494" t="s">
        <v>22</v>
      </c>
      <c r="C28" s="494"/>
      <c r="D28" s="494"/>
      <c r="E28" s="494"/>
    </row>
    <row r="29" spans="2:9" x14ac:dyDescent="0.2">
      <c r="B29" s="494"/>
      <c r="C29" s="494"/>
      <c r="D29" s="494"/>
      <c r="E29" s="494"/>
    </row>
    <row r="30" spans="2:9" x14ac:dyDescent="0.2">
      <c r="B30" s="145"/>
      <c r="C30" s="145"/>
      <c r="D30" s="145"/>
      <c r="E30" s="145"/>
    </row>
    <row r="31" spans="2:9" x14ac:dyDescent="0.2">
      <c r="B31" s="145"/>
      <c r="C31" s="145"/>
      <c r="D31" s="145"/>
      <c r="E31" s="145"/>
    </row>
    <row r="32" spans="2:9" x14ac:dyDescent="0.2">
      <c r="B32" s="145"/>
      <c r="C32" s="145"/>
      <c r="D32" s="145"/>
      <c r="E32" s="145"/>
    </row>
  </sheetData>
  <sheetProtection algorithmName="SHA-512" hashValue="/wF4BPq4mRcCtehrxQVlZlqmStAMn5YR3XuasnpMN6ruo6ikG/M3jfOVVJRb7m7uSeTKNu/7Bo1Zr+kq4S9JpA==" saltValue="jN7BTN9AKxKzpnImiYko5w==" spinCount="100000" sheet="1" objects="1" scenarios="1"/>
  <mergeCells count="19">
    <mergeCell ref="B1:E1"/>
    <mergeCell ref="B3:E3"/>
    <mergeCell ref="C12:E12"/>
    <mergeCell ref="B2:E2"/>
    <mergeCell ref="B7:E7"/>
    <mergeCell ref="C8:E8"/>
    <mergeCell ref="B4:E4"/>
    <mergeCell ref="B5:E5"/>
    <mergeCell ref="C10:E10"/>
    <mergeCell ref="C9:E9"/>
    <mergeCell ref="B28:E29"/>
    <mergeCell ref="C13:E13"/>
    <mergeCell ref="C14:E14"/>
    <mergeCell ref="C16:E16"/>
    <mergeCell ref="C11:E11"/>
    <mergeCell ref="B19:E23"/>
    <mergeCell ref="C15:E15"/>
    <mergeCell ref="C17:E17"/>
    <mergeCell ref="B26:E26"/>
  </mergeCells>
  <phoneticPr fontId="0" type="noConversion"/>
  <hyperlinks>
    <hyperlink ref="B26" r:id="rId1" xr:uid="{00000000-0004-0000-0000-000000000000}"/>
  </hyperlinks>
  <pageMargins left="0.75" right="0.75" top="1" bottom="1" header="0.5" footer="0.5"/>
  <pageSetup orientation="portrait" r:id="rId2"/>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indexed="25"/>
    <pageSetUpPr fitToPage="1"/>
  </sheetPr>
  <dimension ref="A1:Y219"/>
  <sheetViews>
    <sheetView showGridLines="0" showRowColHeaders="0" showZeros="0" zoomScale="80" zoomScaleNormal="80" workbookViewId="0">
      <selection activeCell="B8" sqref="B8:M8"/>
    </sheetView>
  </sheetViews>
  <sheetFormatPr defaultColWidth="9.140625" defaultRowHeight="12.75" x14ac:dyDescent="0.2"/>
  <cols>
    <col min="1" max="1" width="3.7109375" style="47" customWidth="1"/>
    <col min="2" max="2" width="12.42578125" style="47" customWidth="1"/>
    <col min="3" max="3" width="11.42578125" style="47" customWidth="1"/>
    <col min="4" max="4" width="11.5703125" style="47" customWidth="1"/>
    <col min="5" max="5" width="8.7109375" style="47" hidden="1" customWidth="1"/>
    <col min="6" max="6" width="14.28515625" style="47" customWidth="1"/>
    <col min="7" max="7" width="10" style="47" customWidth="1"/>
    <col min="8" max="8" width="9.7109375" style="47" customWidth="1"/>
    <col min="9" max="9" width="16.7109375" style="47" customWidth="1"/>
    <col min="10" max="10" width="10.42578125" style="47" customWidth="1"/>
    <col min="11" max="11" width="3.140625" style="47" customWidth="1"/>
    <col min="12" max="12" width="16.5703125" style="47" customWidth="1"/>
    <col min="13" max="13" width="25.42578125" style="47" customWidth="1"/>
    <col min="14" max="14" width="9.140625" style="46"/>
    <col min="15" max="16384" width="9.140625" style="47"/>
  </cols>
  <sheetData>
    <row r="1" spans="2:14" x14ac:dyDescent="0.2">
      <c r="B1" s="1124" t="s">
        <v>1</v>
      </c>
      <c r="C1" s="1125"/>
      <c r="D1" s="1125"/>
      <c r="E1" s="1125"/>
      <c r="F1" s="1125"/>
      <c r="G1" s="1125"/>
      <c r="H1" s="1125"/>
      <c r="I1" s="1125"/>
      <c r="J1" s="1125"/>
      <c r="K1" s="1125"/>
      <c r="L1" s="1125"/>
      <c r="M1" s="1126"/>
    </row>
    <row r="2" spans="2:14" ht="28.5" customHeight="1" thickBot="1" x14ac:dyDescent="0.25">
      <c r="B2" s="1127"/>
      <c r="C2" s="1128"/>
      <c r="D2" s="1128"/>
      <c r="E2" s="1128"/>
      <c r="F2" s="1128"/>
      <c r="G2" s="1128"/>
      <c r="H2" s="1128"/>
      <c r="I2" s="1128"/>
      <c r="J2" s="1128"/>
      <c r="K2" s="1128"/>
      <c r="L2" s="1128"/>
      <c r="M2" s="1129"/>
    </row>
    <row r="3" spans="2:14" ht="13.5" thickBot="1" x14ac:dyDescent="0.25"/>
    <row r="4" spans="2:14" x14ac:dyDescent="0.2">
      <c r="B4" s="1167" t="s">
        <v>176</v>
      </c>
      <c r="C4" s="1168"/>
      <c r="D4" s="1168"/>
      <c r="E4" s="1168"/>
      <c r="F4" s="1168"/>
      <c r="G4" s="1168"/>
      <c r="H4" s="1168"/>
      <c r="I4" s="1168"/>
      <c r="J4" s="1168"/>
      <c r="K4" s="1168"/>
      <c r="L4" s="1168"/>
      <c r="M4" s="1169"/>
    </row>
    <row r="5" spans="2:14" x14ac:dyDescent="0.2">
      <c r="B5" s="1170"/>
      <c r="C5" s="1171"/>
      <c r="D5" s="1171"/>
      <c r="E5" s="1171"/>
      <c r="F5" s="1171"/>
      <c r="G5" s="1171"/>
      <c r="H5" s="1171"/>
      <c r="I5" s="1171"/>
      <c r="J5" s="1171"/>
      <c r="K5" s="1171"/>
      <c r="L5" s="1171"/>
      <c r="M5" s="1172"/>
    </row>
    <row r="6" spans="2:14" ht="13.5" thickBot="1" x14ac:dyDescent="0.25">
      <c r="B6" s="1173"/>
      <c r="C6" s="1174"/>
      <c r="D6" s="1174"/>
      <c r="E6" s="1174"/>
      <c r="F6" s="1174"/>
      <c r="G6" s="1174"/>
      <c r="H6" s="1174"/>
      <c r="I6" s="1174"/>
      <c r="J6" s="1174"/>
      <c r="K6" s="1174"/>
      <c r="L6" s="1174"/>
      <c r="M6" s="1175"/>
    </row>
    <row r="7" spans="2:14" s="48" customFormat="1" ht="21" thickBot="1" x14ac:dyDescent="0.35">
      <c r="B7" s="1040" t="s">
        <v>37</v>
      </c>
      <c r="C7" s="1041"/>
      <c r="D7" s="1041"/>
      <c r="E7" s="1041"/>
      <c r="F7" s="1041"/>
      <c r="G7" s="1041"/>
      <c r="H7" s="1041"/>
      <c r="I7" s="1041"/>
      <c r="J7" s="1041"/>
      <c r="K7" s="1041"/>
      <c r="L7" s="1041"/>
      <c r="M7" s="1041"/>
      <c r="N7" s="49"/>
    </row>
    <row r="8" spans="2:14" s="48" customFormat="1" ht="190.5" customHeight="1" thickBot="1" x14ac:dyDescent="0.25">
      <c r="B8" s="1037" t="s">
        <v>272</v>
      </c>
      <c r="C8" s="1038"/>
      <c r="D8" s="1038"/>
      <c r="E8" s="1038"/>
      <c r="F8" s="1038"/>
      <c r="G8" s="1038"/>
      <c r="H8" s="1038"/>
      <c r="I8" s="1038"/>
      <c r="J8" s="1038"/>
      <c r="K8" s="1038"/>
      <c r="L8" s="1038"/>
      <c r="M8" s="1039"/>
      <c r="N8" s="49"/>
    </row>
    <row r="9" spans="2:14" s="43" customFormat="1" ht="25.5" x14ac:dyDescent="0.35">
      <c r="B9" s="1055" t="s">
        <v>130</v>
      </c>
      <c r="C9" s="1055"/>
      <c r="D9" s="1055"/>
      <c r="E9" s="1055"/>
      <c r="F9" s="1055"/>
      <c r="G9" s="1055"/>
      <c r="H9" s="1055"/>
      <c r="I9" s="1055"/>
      <c r="J9" s="1055"/>
      <c r="K9" s="1055"/>
      <c r="L9" s="1055"/>
      <c r="M9" s="1055"/>
      <c r="N9" s="42"/>
    </row>
    <row r="10" spans="2:14" s="45" customFormat="1" ht="25.5" x14ac:dyDescent="0.35">
      <c r="B10" s="1055" t="s">
        <v>55</v>
      </c>
      <c r="C10" s="1055"/>
      <c r="D10" s="1055"/>
      <c r="E10" s="1055"/>
      <c r="F10" s="1055"/>
      <c r="G10" s="1055"/>
      <c r="H10" s="1055"/>
      <c r="I10" s="1055"/>
      <c r="J10" s="1055"/>
      <c r="K10" s="1055"/>
      <c r="L10" s="1055"/>
      <c r="M10" s="1055"/>
      <c r="N10" s="44"/>
    </row>
    <row r="11" spans="2:14" s="45" customFormat="1" ht="15.75" x14ac:dyDescent="0.25">
      <c r="B11" s="1177" t="s">
        <v>136</v>
      </c>
      <c r="C11" s="1178"/>
      <c r="D11" s="1178"/>
      <c r="E11" s="1178"/>
      <c r="F11" s="1178"/>
      <c r="G11" s="1178"/>
      <c r="H11" s="1178"/>
      <c r="I11" s="1178"/>
      <c r="J11" s="1178"/>
      <c r="K11" s="1178"/>
      <c r="L11" s="1178"/>
      <c r="M11" s="1178"/>
      <c r="N11" s="44"/>
    </row>
    <row r="12" spans="2:14" ht="14.25" customHeight="1" thickBot="1" x14ac:dyDescent="0.25">
      <c r="B12" s="1137"/>
      <c r="C12" s="1137"/>
      <c r="D12" s="1138"/>
      <c r="E12" s="1138"/>
      <c r="F12" s="1138"/>
      <c r="G12" s="1138"/>
      <c r="H12" s="60"/>
      <c r="I12" s="71"/>
      <c r="J12" s="60"/>
      <c r="K12" s="60"/>
      <c r="L12" s="60"/>
      <c r="M12" s="60"/>
    </row>
    <row r="13" spans="2:14" ht="24" customHeight="1" thickBot="1" x14ac:dyDescent="0.3">
      <c r="B13" s="1179" t="s">
        <v>126</v>
      </c>
      <c r="C13" s="1180"/>
      <c r="D13" s="1049"/>
      <c r="E13" s="1050"/>
      <c r="F13" s="1050"/>
      <c r="G13" s="1050"/>
      <c r="H13" s="1051"/>
      <c r="I13" s="71"/>
      <c r="J13" s="1057" t="s">
        <v>202</v>
      </c>
      <c r="K13" s="1058"/>
      <c r="L13" s="1141">
        <f ca="1">TODAY()</f>
        <v>44684</v>
      </c>
      <c r="M13" s="1142"/>
    </row>
    <row r="14" spans="2:14" ht="18" customHeight="1" thickBot="1" x14ac:dyDescent="0.25">
      <c r="B14" s="297"/>
      <c r="C14" s="297"/>
      <c r="D14" s="76"/>
      <c r="E14" s="76"/>
      <c r="F14" s="76"/>
      <c r="G14" s="76"/>
      <c r="H14" s="77"/>
      <c r="I14" s="71"/>
      <c r="J14" s="74"/>
      <c r="K14" s="75"/>
      <c r="L14" s="72"/>
      <c r="M14" s="73"/>
    </row>
    <row r="15" spans="2:14" ht="18" customHeight="1" x14ac:dyDescent="0.2">
      <c r="B15" s="1042" t="s">
        <v>129</v>
      </c>
      <c r="C15" s="1043"/>
      <c r="D15" s="1159"/>
      <c r="E15" s="1160"/>
      <c r="F15" s="1160"/>
      <c r="G15" s="1160"/>
      <c r="H15" s="1161"/>
      <c r="I15" s="1056"/>
      <c r="J15" s="1065" t="s">
        <v>128</v>
      </c>
      <c r="K15" s="1066"/>
      <c r="L15" s="1059" t="str">
        <f>'START HERE'!E22</f>
        <v>Admissions</v>
      </c>
      <c r="M15" s="1060"/>
    </row>
    <row r="16" spans="2:14" ht="27.75" customHeight="1" thickBot="1" x14ac:dyDescent="0.25">
      <c r="B16" s="1044"/>
      <c r="C16" s="1045"/>
      <c r="D16" s="1162"/>
      <c r="E16" s="1163"/>
      <c r="F16" s="1163"/>
      <c r="G16" s="1163"/>
      <c r="H16" s="1164"/>
      <c r="I16" s="1056"/>
      <c r="J16" s="1067"/>
      <c r="K16" s="1068"/>
      <c r="L16" s="1061"/>
      <c r="M16" s="1062"/>
    </row>
    <row r="17" spans="2:17" ht="18" customHeight="1" thickBot="1" x14ac:dyDescent="0.25">
      <c r="B17" s="1052" t="s">
        <v>127</v>
      </c>
      <c r="C17" s="1053"/>
      <c r="D17" s="1053"/>
      <c r="E17" s="1053"/>
      <c r="F17" s="1053"/>
      <c r="G17" s="1053"/>
      <c r="H17" s="1054"/>
      <c r="I17" s="1192"/>
      <c r="J17" s="1069"/>
      <c r="K17" s="1070"/>
      <c r="L17" s="1063"/>
      <c r="M17" s="1064"/>
    </row>
    <row r="18" spans="2:17" ht="18" customHeight="1" thickBot="1" x14ac:dyDescent="0.25">
      <c r="B18" s="1186" t="s">
        <v>125</v>
      </c>
      <c r="C18" s="1043"/>
      <c r="D18" s="1183"/>
      <c r="E18" s="1184"/>
      <c r="F18" s="1184"/>
      <c r="G18" s="1184"/>
      <c r="H18" s="1185"/>
      <c r="I18" s="1192"/>
      <c r="J18" s="1143" t="s">
        <v>137</v>
      </c>
      <c r="K18" s="1144"/>
      <c r="L18" s="1190">
        <f>'START HERE'!E21</f>
        <v>5166</v>
      </c>
      <c r="M18" s="1191"/>
    </row>
    <row r="19" spans="2:17" ht="24" customHeight="1" thickBot="1" x14ac:dyDescent="0.25">
      <c r="B19" s="1187"/>
      <c r="C19" s="1188"/>
      <c r="D19" s="1145"/>
      <c r="E19" s="1146"/>
      <c r="F19" s="1146"/>
      <c r="G19" s="1146"/>
      <c r="H19" s="1147"/>
      <c r="I19" s="49"/>
      <c r="J19" s="1046" t="s">
        <v>132</v>
      </c>
      <c r="K19" s="1047"/>
      <c r="L19" s="1047"/>
      <c r="M19" s="1048"/>
    </row>
    <row r="20" spans="2:17" ht="24" customHeight="1" thickBot="1" x14ac:dyDescent="0.3">
      <c r="B20" s="1189"/>
      <c r="C20" s="1045"/>
      <c r="D20" s="1145"/>
      <c r="E20" s="1146"/>
      <c r="F20" s="1146"/>
      <c r="G20" s="1146"/>
      <c r="H20" s="1147"/>
      <c r="I20" s="49"/>
      <c r="J20" s="1131" t="s">
        <v>131</v>
      </c>
      <c r="K20" s="1132"/>
      <c r="L20" s="1098">
        <f>'START HERE'!E34</f>
        <v>0</v>
      </c>
      <c r="M20" s="1099"/>
    </row>
    <row r="21" spans="2:17" ht="24" customHeight="1" thickBot="1" x14ac:dyDescent="0.3">
      <c r="B21" s="1139" t="s">
        <v>138</v>
      </c>
      <c r="C21" s="1140"/>
      <c r="D21" s="1134" t="s">
        <v>22</v>
      </c>
      <c r="E21" s="1135"/>
      <c r="F21" s="1135"/>
      <c r="G21" s="1135"/>
      <c r="H21" s="1136"/>
      <c r="I21" s="49"/>
      <c r="J21" s="1131" t="s">
        <v>140</v>
      </c>
      <c r="K21" s="1132"/>
      <c r="L21" s="1098" t="str">
        <f>'START HERE'!E35</f>
        <v xml:space="preserve"> </v>
      </c>
      <c r="M21" s="1099"/>
    </row>
    <row r="22" spans="2:17" s="48" customFormat="1" ht="24" customHeight="1" thickBot="1" x14ac:dyDescent="0.3">
      <c r="B22" s="1139" t="s">
        <v>139</v>
      </c>
      <c r="C22" s="1140"/>
      <c r="D22" s="1134" t="s">
        <v>22</v>
      </c>
      <c r="E22" s="1135"/>
      <c r="F22" s="1135"/>
      <c r="G22" s="1135"/>
      <c r="H22" s="1136"/>
      <c r="I22" s="49"/>
      <c r="J22" s="1131" t="s">
        <v>141</v>
      </c>
      <c r="K22" s="1132"/>
      <c r="L22" s="1098">
        <f>'START HERE'!E36</f>
        <v>0</v>
      </c>
      <c r="M22" s="1099"/>
      <c r="N22" s="49"/>
    </row>
    <row r="23" spans="2:17" s="48" customFormat="1" ht="24" customHeight="1" thickBot="1" x14ac:dyDescent="0.25">
      <c r="B23" s="1181" t="s">
        <v>143</v>
      </c>
      <c r="C23" s="1182"/>
      <c r="D23" s="1148" t="s">
        <v>22</v>
      </c>
      <c r="E23" s="1149"/>
      <c r="F23" s="1149"/>
      <c r="G23" s="1149"/>
      <c r="H23" s="1150"/>
      <c r="I23" s="49"/>
      <c r="J23" s="1151" t="s">
        <v>152</v>
      </c>
      <c r="K23" s="1152"/>
      <c r="L23" s="1120" t="s">
        <v>203</v>
      </c>
      <c r="M23" s="1121"/>
      <c r="N23" s="49"/>
    </row>
    <row r="24" spans="2:17" s="48" customFormat="1" ht="13.5" thickBot="1" x14ac:dyDescent="0.25">
      <c r="B24" s="40"/>
      <c r="C24" s="40"/>
      <c r="D24" s="70"/>
      <c r="E24" s="70"/>
      <c r="F24" s="70"/>
      <c r="G24" s="70"/>
      <c r="I24" s="49"/>
      <c r="J24" s="1153"/>
      <c r="K24" s="1154"/>
      <c r="L24" s="1122"/>
      <c r="M24" s="1123"/>
      <c r="N24" s="49"/>
    </row>
    <row r="25" spans="2:17" s="48" customFormat="1" ht="23.25" customHeight="1" x14ac:dyDescent="0.35">
      <c r="B25" s="1133" t="s">
        <v>144</v>
      </c>
      <c r="C25" s="1133"/>
      <c r="D25" s="1133"/>
      <c r="E25" s="1165">
        <f ca="1">L13+28</f>
        <v>44712</v>
      </c>
      <c r="F25" s="1165"/>
      <c r="G25" s="1165"/>
      <c r="H25" s="1130" t="s">
        <v>191</v>
      </c>
      <c r="I25" s="1130"/>
      <c r="J25" s="1130"/>
      <c r="K25" s="1130"/>
      <c r="L25" s="1130"/>
      <c r="M25" s="1130"/>
      <c r="N25" s="49"/>
    </row>
    <row r="26" spans="2:17" s="48" customFormat="1" ht="15.75" customHeight="1" x14ac:dyDescent="0.25">
      <c r="B26" s="1130" t="s">
        <v>145</v>
      </c>
      <c r="C26" s="1130"/>
      <c r="D26" s="1130"/>
      <c r="E26" s="1130"/>
      <c r="F26" s="1130"/>
      <c r="G26" s="1130"/>
      <c r="H26" s="1130"/>
      <c r="I26" s="1130"/>
      <c r="J26" s="1130"/>
      <c r="K26" s="1130"/>
      <c r="L26" s="1130"/>
      <c r="M26" s="1130"/>
      <c r="N26" s="49"/>
    </row>
    <row r="27" spans="2:17" s="51" customFormat="1" ht="15.75" customHeight="1" x14ac:dyDescent="0.25">
      <c r="B27" s="92"/>
      <c r="C27" s="92"/>
      <c r="D27" s="92"/>
      <c r="E27" s="92"/>
      <c r="F27" s="92"/>
      <c r="G27" s="93"/>
      <c r="H27" s="94"/>
      <c r="I27" s="94"/>
      <c r="J27" s="94"/>
      <c r="K27" s="94"/>
      <c r="L27" s="94"/>
      <c r="M27" s="94"/>
      <c r="N27" s="50"/>
    </row>
    <row r="28" spans="2:17" s="51" customFormat="1" ht="14.25" customHeight="1" x14ac:dyDescent="0.25">
      <c r="B28" s="1176" t="s">
        <v>292</v>
      </c>
      <c r="C28" s="1176"/>
      <c r="D28" s="1176"/>
      <c r="E28" s="1176"/>
      <c r="F28" s="1176"/>
      <c r="G28" s="1176"/>
      <c r="H28" s="1176"/>
      <c r="I28" s="1176"/>
      <c r="J28" s="1176"/>
      <c r="K28" s="1176"/>
      <c r="L28" s="1176"/>
      <c r="M28" s="1176"/>
      <c r="N28" s="50"/>
    </row>
    <row r="29" spans="2:17" s="51" customFormat="1" ht="14.25" customHeight="1" x14ac:dyDescent="0.2">
      <c r="B29" s="39"/>
      <c r="C29" s="39"/>
      <c r="D29" s="39"/>
      <c r="E29" s="39"/>
      <c r="F29" s="39"/>
      <c r="G29" s="39"/>
      <c r="H29" s="39"/>
      <c r="I29" s="52"/>
      <c r="J29" s="46"/>
      <c r="K29" s="46"/>
      <c r="L29" s="47"/>
      <c r="M29" s="47"/>
      <c r="N29" s="50"/>
    </row>
    <row r="30" spans="2:17" x14ac:dyDescent="0.2">
      <c r="B30" s="1114" t="s">
        <v>192</v>
      </c>
      <c r="C30" s="1115"/>
      <c r="D30" s="1115"/>
      <c r="E30" s="1115"/>
      <c r="F30" s="1115"/>
      <c r="G30" s="1115"/>
      <c r="H30" s="1115"/>
      <c r="I30" s="1115"/>
      <c r="J30" s="1115"/>
      <c r="K30" s="1115"/>
      <c r="L30" s="1116"/>
      <c r="M30" s="62" t="s">
        <v>122</v>
      </c>
      <c r="O30" s="175"/>
      <c r="P30" s="175"/>
      <c r="Q30" s="175"/>
    </row>
    <row r="31" spans="2:17" s="60" customFormat="1" ht="15.75" x14ac:dyDescent="0.25">
      <c r="B31" s="38">
        <v>1</v>
      </c>
      <c r="C31" s="1117"/>
      <c r="D31" s="1118"/>
      <c r="E31" s="1118"/>
      <c r="F31" s="1118"/>
      <c r="G31" s="1118"/>
      <c r="H31" s="1118"/>
      <c r="I31" s="1118"/>
      <c r="J31" s="1118"/>
      <c r="K31" s="1118"/>
      <c r="L31" s="1119"/>
      <c r="M31" s="41">
        <v>0</v>
      </c>
      <c r="N31" s="61"/>
      <c r="O31" s="175"/>
      <c r="P31" s="175"/>
      <c r="Q31" s="175"/>
    </row>
    <row r="32" spans="2:17" s="45" customFormat="1" ht="15.75" x14ac:dyDescent="0.25">
      <c r="B32" s="38">
        <v>2</v>
      </c>
      <c r="C32" s="1117"/>
      <c r="D32" s="1118"/>
      <c r="E32" s="1118"/>
      <c r="F32" s="1118"/>
      <c r="G32" s="1118"/>
      <c r="H32" s="1118"/>
      <c r="I32" s="1118"/>
      <c r="J32" s="1118"/>
      <c r="K32" s="1118"/>
      <c r="L32" s="1119"/>
      <c r="M32" s="41">
        <v>0</v>
      </c>
      <c r="N32" s="44"/>
      <c r="O32" s="175"/>
      <c r="P32" s="175"/>
      <c r="Q32" s="175"/>
    </row>
    <row r="33" spans="1:25" s="45" customFormat="1" ht="15.75" customHeight="1" x14ac:dyDescent="0.25">
      <c r="B33" s="38">
        <v>3</v>
      </c>
      <c r="C33" s="1117"/>
      <c r="D33" s="1118"/>
      <c r="E33" s="1118"/>
      <c r="F33" s="1118"/>
      <c r="G33" s="1118"/>
      <c r="H33" s="1118"/>
      <c r="I33" s="1118"/>
      <c r="J33" s="1118"/>
      <c r="K33" s="1118"/>
      <c r="L33" s="1119"/>
      <c r="M33" s="41">
        <v>0</v>
      </c>
      <c r="N33" s="44"/>
      <c r="O33" s="175"/>
      <c r="P33" s="175"/>
      <c r="Q33" s="175"/>
    </row>
    <row r="34" spans="1:25" s="45" customFormat="1" ht="15.75" x14ac:dyDescent="0.25">
      <c r="B34" s="38">
        <v>4</v>
      </c>
      <c r="C34" s="1117"/>
      <c r="D34" s="1118"/>
      <c r="E34" s="1118"/>
      <c r="F34" s="1118"/>
      <c r="G34" s="1118"/>
      <c r="H34" s="1118"/>
      <c r="I34" s="1118"/>
      <c r="J34" s="1118"/>
      <c r="K34" s="1118"/>
      <c r="L34" s="1119"/>
      <c r="M34" s="41">
        <v>0</v>
      </c>
      <c r="N34" s="44"/>
      <c r="O34" s="175"/>
      <c r="P34" s="175"/>
      <c r="Q34" s="175"/>
    </row>
    <row r="35" spans="1:25" s="45" customFormat="1" ht="15.75" x14ac:dyDescent="0.25">
      <c r="B35" s="38">
        <v>5</v>
      </c>
      <c r="C35" s="1117"/>
      <c r="D35" s="1118"/>
      <c r="E35" s="1118"/>
      <c r="F35" s="1118"/>
      <c r="G35" s="1118"/>
      <c r="H35" s="1118"/>
      <c r="I35" s="1118"/>
      <c r="J35" s="1118"/>
      <c r="K35" s="1118"/>
      <c r="L35" s="1119"/>
      <c r="M35" s="41">
        <v>0</v>
      </c>
      <c r="N35" s="44"/>
      <c r="O35" s="175"/>
      <c r="P35" s="175"/>
      <c r="Q35" s="175"/>
    </row>
    <row r="36" spans="1:25" s="45" customFormat="1" ht="15.75" x14ac:dyDescent="0.25">
      <c r="B36" s="38">
        <v>6</v>
      </c>
      <c r="C36" s="1117"/>
      <c r="D36" s="1118"/>
      <c r="E36" s="1118"/>
      <c r="F36" s="1118"/>
      <c r="G36" s="1118"/>
      <c r="H36" s="1118"/>
      <c r="I36" s="1118"/>
      <c r="J36" s="1118"/>
      <c r="K36" s="1118"/>
      <c r="L36" s="1119"/>
      <c r="M36" s="41">
        <v>0</v>
      </c>
      <c r="N36" s="44"/>
      <c r="O36" s="176"/>
      <c r="P36" s="177"/>
      <c r="Q36" s="177"/>
    </row>
    <row r="37" spans="1:25" s="45" customFormat="1" ht="15.75" x14ac:dyDescent="0.25">
      <c r="B37" s="38">
        <v>7</v>
      </c>
      <c r="C37" s="1117"/>
      <c r="D37" s="1118"/>
      <c r="E37" s="1118"/>
      <c r="F37" s="1118"/>
      <c r="G37" s="1118"/>
      <c r="H37" s="1118"/>
      <c r="I37" s="1118"/>
      <c r="J37" s="1118"/>
      <c r="K37" s="1118"/>
      <c r="L37" s="1119"/>
      <c r="M37" s="41">
        <v>0</v>
      </c>
      <c r="N37" s="44"/>
      <c r="O37" s="44"/>
    </row>
    <row r="38" spans="1:25" s="45" customFormat="1" ht="15.75" x14ac:dyDescent="0.25">
      <c r="B38" s="38">
        <v>8</v>
      </c>
      <c r="C38" s="1117"/>
      <c r="D38" s="1118"/>
      <c r="E38" s="1118"/>
      <c r="F38" s="1118"/>
      <c r="G38" s="1118"/>
      <c r="H38" s="1118"/>
      <c r="I38" s="1118"/>
      <c r="J38" s="1118"/>
      <c r="K38" s="1118"/>
      <c r="L38" s="1119"/>
      <c r="M38" s="41">
        <v>0</v>
      </c>
      <c r="N38" s="44"/>
      <c r="O38" s="44"/>
    </row>
    <row r="39" spans="1:25" s="45" customFormat="1" ht="15.75" x14ac:dyDescent="0.25">
      <c r="B39" s="306">
        <v>9</v>
      </c>
      <c r="M39" s="41">
        <v>0</v>
      </c>
      <c r="N39" s="44"/>
      <c r="O39" s="44"/>
    </row>
    <row r="40" spans="1:25" s="45" customFormat="1" ht="16.5" thickBot="1" x14ac:dyDescent="0.3">
      <c r="B40" s="1071" t="s">
        <v>293</v>
      </c>
      <c r="C40" s="1072"/>
      <c r="D40" s="1072"/>
      <c r="E40" s="1072"/>
      <c r="F40" s="1072"/>
      <c r="G40" s="1072"/>
      <c r="H40" s="1072"/>
      <c r="I40" s="1073"/>
      <c r="J40" s="1074" t="s">
        <v>239</v>
      </c>
      <c r="K40" s="1075"/>
      <c r="L40" s="307" t="s">
        <v>124</v>
      </c>
      <c r="M40" s="305">
        <f>SUM(M31:M39)</f>
        <v>0</v>
      </c>
      <c r="N40" s="44"/>
      <c r="O40" s="44"/>
    </row>
    <row r="41" spans="1:25" s="45" customFormat="1" ht="17.25" thickTop="1" thickBot="1" x14ac:dyDescent="0.3">
      <c r="A41" s="1091"/>
      <c r="B41" s="1091"/>
      <c r="C41" s="1091"/>
      <c r="D41" s="1091"/>
      <c r="E41" s="1091"/>
      <c r="F41" s="1091"/>
      <c r="G41" s="1091"/>
      <c r="H41" s="1091"/>
      <c r="I41" s="1091"/>
      <c r="J41" s="1091"/>
      <c r="K41" s="54"/>
      <c r="L41" s="55"/>
      <c r="M41" s="56" t="s">
        <v>22</v>
      </c>
      <c r="N41" s="44"/>
      <c r="O41" s="53"/>
    </row>
    <row r="42" spans="1:25" s="45" customFormat="1" ht="16.5" thickBot="1" x14ac:dyDescent="0.3">
      <c r="B42" s="1080" t="s">
        <v>190</v>
      </c>
      <c r="C42" s="1081"/>
      <c r="D42" s="1081"/>
      <c r="E42" s="1081"/>
      <c r="F42" s="1081"/>
      <c r="G42" s="1081"/>
      <c r="H42" s="1081"/>
      <c r="I42" s="1081"/>
      <c r="J42" s="1081"/>
      <c r="K42" s="1081"/>
      <c r="L42" s="1081"/>
      <c r="M42" s="1082"/>
      <c r="N42" s="44"/>
      <c r="O42" s="53"/>
      <c r="P42" s="57"/>
    </row>
    <row r="43" spans="1:25" s="45" customFormat="1" ht="15" x14ac:dyDescent="0.2">
      <c r="B43" s="1083"/>
      <c r="C43" s="1084"/>
      <c r="D43" s="1084"/>
      <c r="E43" s="1084"/>
      <c r="F43" s="1084"/>
      <c r="G43" s="1084"/>
      <c r="H43" s="1084"/>
      <c r="I43" s="1084"/>
      <c r="J43" s="1084"/>
      <c r="K43" s="1084"/>
      <c r="L43" s="1084"/>
      <c r="M43" s="1085"/>
      <c r="N43" s="44"/>
      <c r="O43" s="44"/>
      <c r="Y43" s="304" t="s">
        <v>239</v>
      </c>
    </row>
    <row r="44" spans="1:25" s="45" customFormat="1" ht="15" customHeight="1" x14ac:dyDescent="0.2">
      <c r="B44" s="1083"/>
      <c r="C44" s="1084"/>
      <c r="D44" s="1084"/>
      <c r="E44" s="1084"/>
      <c r="F44" s="1084"/>
      <c r="G44" s="1084"/>
      <c r="H44" s="1084"/>
      <c r="I44" s="1084"/>
      <c r="J44" s="1084"/>
      <c r="K44" s="1084"/>
      <c r="L44" s="1084"/>
      <c r="M44" s="1085"/>
      <c r="N44" s="44"/>
      <c r="O44" s="44"/>
      <c r="Y44" s="304" t="s">
        <v>294</v>
      </c>
    </row>
    <row r="45" spans="1:25" s="45" customFormat="1" ht="15" customHeight="1" x14ac:dyDescent="0.2">
      <c r="B45" s="1083"/>
      <c r="C45" s="1084"/>
      <c r="D45" s="1084"/>
      <c r="E45" s="1084"/>
      <c r="F45" s="1084"/>
      <c r="G45" s="1084"/>
      <c r="H45" s="1084"/>
      <c r="I45" s="1084"/>
      <c r="J45" s="1084"/>
      <c r="K45" s="1084"/>
      <c r="L45" s="1084"/>
      <c r="M45" s="1085"/>
      <c r="N45" s="44"/>
      <c r="O45" s="44"/>
      <c r="Y45" s="304" t="s">
        <v>295</v>
      </c>
    </row>
    <row r="46" spans="1:25" s="45" customFormat="1" ht="15" customHeight="1" x14ac:dyDescent="0.2">
      <c r="B46" s="1083"/>
      <c r="C46" s="1084"/>
      <c r="D46" s="1084"/>
      <c r="E46" s="1084"/>
      <c r="F46" s="1084"/>
      <c r="G46" s="1084"/>
      <c r="H46" s="1084"/>
      <c r="I46" s="1084"/>
      <c r="J46" s="1084"/>
      <c r="K46" s="1084"/>
      <c r="L46" s="1084"/>
      <c r="M46" s="1085"/>
      <c r="N46" s="44"/>
      <c r="O46" s="44"/>
    </row>
    <row r="47" spans="1:25" s="45" customFormat="1" ht="15" x14ac:dyDescent="0.2">
      <c r="B47" s="1086"/>
      <c r="C47" s="1087"/>
      <c r="D47" s="1087"/>
      <c r="E47" s="1087"/>
      <c r="F47" s="1087"/>
      <c r="G47" s="1087"/>
      <c r="H47" s="1087"/>
      <c r="I47" s="1087"/>
      <c r="J47" s="1087"/>
      <c r="K47" s="1087"/>
      <c r="L47" s="1087"/>
      <c r="M47" s="1088"/>
      <c r="N47" s="44"/>
      <c r="O47" s="44"/>
    </row>
    <row r="48" spans="1:25" ht="12.75" customHeight="1" x14ac:dyDescent="0.2">
      <c r="B48" s="45"/>
      <c r="C48" s="45"/>
      <c r="D48" s="45"/>
      <c r="E48" s="45"/>
      <c r="F48" s="45"/>
      <c r="G48" s="45"/>
      <c r="H48" s="45"/>
      <c r="I48" s="45"/>
      <c r="J48" s="45"/>
      <c r="K48" s="45"/>
      <c r="L48" s="58"/>
      <c r="M48" s="58"/>
    </row>
    <row r="49" spans="2:13" ht="12.75" customHeight="1" x14ac:dyDescent="0.2">
      <c r="B49" s="1089" t="s">
        <v>287</v>
      </c>
      <c r="C49" s="1089"/>
      <c r="D49" s="1089"/>
      <c r="E49" s="1089"/>
      <c r="F49" s="1089"/>
      <c r="G49" s="1089"/>
      <c r="H49" s="1089"/>
      <c r="I49" s="1089"/>
      <c r="J49" s="1089"/>
      <c r="K49" s="1089"/>
      <c r="L49" s="1089"/>
      <c r="M49" s="1089"/>
    </row>
    <row r="50" spans="2:13" x14ac:dyDescent="0.2">
      <c r="B50" s="1089"/>
      <c r="C50" s="1089"/>
      <c r="D50" s="1089"/>
      <c r="E50" s="1089"/>
      <c r="F50" s="1089"/>
      <c r="G50" s="1089"/>
      <c r="H50" s="1089"/>
      <c r="I50" s="1089"/>
      <c r="J50" s="1089"/>
      <c r="K50" s="1089"/>
      <c r="L50" s="1089"/>
      <c r="M50" s="1089"/>
    </row>
    <row r="51" spans="2:13" x14ac:dyDescent="0.2">
      <c r="B51" s="61"/>
      <c r="C51" s="61"/>
      <c r="D51" s="60"/>
      <c r="E51" s="60"/>
      <c r="F51" s="61"/>
      <c r="G51" s="61"/>
      <c r="H51" s="61"/>
      <c r="I51" s="63"/>
      <c r="J51" s="63"/>
      <c r="K51" s="63"/>
      <c r="L51" s="61"/>
      <c r="M51" s="60"/>
    </row>
    <row r="52" spans="2:13" ht="14.25" x14ac:dyDescent="0.2">
      <c r="B52" s="1092" t="s">
        <v>288</v>
      </c>
      <c r="C52" s="1092"/>
      <c r="D52" s="1092"/>
      <c r="E52" s="1090"/>
      <c r="F52" s="1090"/>
      <c r="G52" s="1090"/>
      <c r="H52" s="1090"/>
      <c r="I52" s="1090"/>
      <c r="J52" s="61"/>
      <c r="K52" s="60"/>
      <c r="L52" s="65" t="s">
        <v>11</v>
      </c>
      <c r="M52" s="64"/>
    </row>
    <row r="53" spans="2:13" x14ac:dyDescent="0.2">
      <c r="B53" s="66"/>
      <c r="C53" s="66"/>
      <c r="D53" s="67"/>
      <c r="E53" s="60"/>
      <c r="F53" s="60"/>
      <c r="G53" s="60"/>
      <c r="H53" s="60"/>
      <c r="I53" s="60"/>
      <c r="J53" s="60"/>
      <c r="K53" s="60"/>
      <c r="L53" s="68"/>
      <c r="M53" s="60"/>
    </row>
    <row r="54" spans="2:13" ht="14.25" x14ac:dyDescent="0.2">
      <c r="B54" s="1092" t="s">
        <v>186</v>
      </c>
      <c r="C54" s="1092"/>
      <c r="D54" s="1092"/>
      <c r="E54" s="1090"/>
      <c r="F54" s="1090"/>
      <c r="G54" s="1090"/>
      <c r="H54" s="1090"/>
      <c r="I54" s="1090"/>
      <c r="J54" s="61"/>
      <c r="K54" s="60"/>
      <c r="L54" s="65" t="s">
        <v>11</v>
      </c>
      <c r="M54" s="64"/>
    </row>
    <row r="55" spans="2:13" ht="14.25" x14ac:dyDescent="0.2">
      <c r="B55" s="1092" t="s">
        <v>289</v>
      </c>
      <c r="C55" s="1092"/>
      <c r="D55" s="1092"/>
      <c r="E55" s="60"/>
      <c r="F55" s="60"/>
      <c r="G55" s="60"/>
      <c r="H55" s="60"/>
      <c r="I55" s="60"/>
      <c r="J55" s="60"/>
      <c r="K55" s="60"/>
      <c r="L55" s="68"/>
      <c r="M55" s="60"/>
    </row>
    <row r="56" spans="2:13" ht="14.25" x14ac:dyDescent="0.2">
      <c r="B56" s="1092" t="s">
        <v>290</v>
      </c>
      <c r="C56" s="1092"/>
      <c r="D56" s="1092"/>
      <c r="E56" s="1090"/>
      <c r="F56" s="1090"/>
      <c r="G56" s="1090"/>
      <c r="H56" s="1090"/>
      <c r="I56" s="1090"/>
      <c r="J56" s="61"/>
      <c r="K56" s="60"/>
      <c r="L56" s="65" t="s">
        <v>11</v>
      </c>
      <c r="M56" s="64"/>
    </row>
    <row r="57" spans="2:13" ht="15.75" customHeight="1" x14ac:dyDescent="0.2">
      <c r="B57" s="91" t="s">
        <v>156</v>
      </c>
      <c r="C57" s="91"/>
      <c r="D57" s="91"/>
      <c r="E57" s="61"/>
      <c r="F57" s="61"/>
      <c r="G57" s="61"/>
      <c r="H57" s="61"/>
      <c r="I57" s="61"/>
      <c r="J57" s="61"/>
      <c r="K57" s="60"/>
      <c r="L57" s="65"/>
      <c r="M57" s="61"/>
    </row>
    <row r="58" spans="2:13" ht="13.5" thickBot="1" x14ac:dyDescent="0.25">
      <c r="B58" s="61"/>
      <c r="C58" s="61"/>
      <c r="D58" s="61"/>
      <c r="E58" s="61"/>
      <c r="F58" s="61"/>
      <c r="G58" s="61"/>
      <c r="H58" s="61"/>
      <c r="I58" s="61"/>
      <c r="J58" s="61"/>
      <c r="K58" s="60"/>
      <c r="L58" s="69"/>
      <c r="M58" s="61"/>
    </row>
    <row r="59" spans="2:13" ht="38.25" customHeight="1" x14ac:dyDescent="0.2">
      <c r="B59" s="1155" t="s">
        <v>123</v>
      </c>
      <c r="C59" s="1156"/>
      <c r="D59" s="1156"/>
      <c r="E59" s="1157"/>
      <c r="F59" s="300" t="s">
        <v>291</v>
      </c>
      <c r="G59" s="1158" t="s">
        <v>189</v>
      </c>
      <c r="H59" s="1096"/>
      <c r="I59" s="301" t="s">
        <v>204</v>
      </c>
      <c r="J59" s="1095" t="s">
        <v>188</v>
      </c>
      <c r="K59" s="1096"/>
      <c r="L59" s="302" t="s">
        <v>187</v>
      </c>
      <c r="M59" s="303" t="s">
        <v>122</v>
      </c>
    </row>
    <row r="60" spans="2:13" ht="15.75" x14ac:dyDescent="0.25">
      <c r="B60" s="1097" t="s">
        <v>121</v>
      </c>
      <c r="C60" s="1113"/>
      <c r="D60" s="1113"/>
      <c r="E60" s="1113"/>
      <c r="F60" s="298"/>
      <c r="G60" s="1106"/>
      <c r="H60" s="1107"/>
      <c r="I60" s="163"/>
      <c r="J60" s="1093"/>
      <c r="K60" s="1094"/>
      <c r="L60" s="164"/>
      <c r="M60" s="97">
        <v>0</v>
      </c>
    </row>
    <row r="61" spans="2:13" ht="15.75" x14ac:dyDescent="0.25">
      <c r="B61" s="1097"/>
      <c r="C61" s="1113"/>
      <c r="D61" s="1113"/>
      <c r="E61" s="1113"/>
      <c r="F61" s="298"/>
      <c r="G61" s="1106"/>
      <c r="H61" s="1107"/>
      <c r="I61" s="163"/>
      <c r="J61" s="1093"/>
      <c r="K61" s="1094"/>
      <c r="L61" s="164"/>
      <c r="M61" s="97">
        <v>0</v>
      </c>
    </row>
    <row r="62" spans="2:13" ht="15.75" x14ac:dyDescent="0.25">
      <c r="B62" s="1108" t="s">
        <v>120</v>
      </c>
      <c r="C62" s="1166"/>
      <c r="D62" s="1166"/>
      <c r="E62" s="1166"/>
      <c r="F62" s="298"/>
      <c r="G62" s="1106"/>
      <c r="H62" s="1107"/>
      <c r="I62" s="163"/>
      <c r="J62" s="1093"/>
      <c r="K62" s="1094"/>
      <c r="L62" s="164"/>
      <c r="M62" s="97">
        <v>0</v>
      </c>
    </row>
    <row r="63" spans="2:13" ht="15.75" x14ac:dyDescent="0.25">
      <c r="B63" s="1108"/>
      <c r="C63" s="1166"/>
      <c r="D63" s="1166"/>
      <c r="E63" s="1166"/>
      <c r="F63" s="298"/>
      <c r="G63" s="1106"/>
      <c r="H63" s="1107"/>
      <c r="I63" s="163"/>
      <c r="J63" s="1093"/>
      <c r="K63" s="1094"/>
      <c r="L63" s="164"/>
      <c r="M63" s="97">
        <v>0</v>
      </c>
    </row>
    <row r="64" spans="2:13" ht="15.75" x14ac:dyDescent="0.25">
      <c r="B64" s="1108" t="s">
        <v>119</v>
      </c>
      <c r="C64" s="1110"/>
      <c r="D64" s="1110"/>
      <c r="E64" s="1110"/>
      <c r="F64" s="298"/>
      <c r="G64" s="1106"/>
      <c r="H64" s="1107"/>
      <c r="I64" s="163"/>
      <c r="J64" s="1093"/>
      <c r="K64" s="1094"/>
      <c r="L64" s="164"/>
      <c r="M64" s="97">
        <v>0</v>
      </c>
    </row>
    <row r="65" spans="2:13" ht="16.5" thickBot="1" x14ac:dyDescent="0.3">
      <c r="B65" s="1109"/>
      <c r="C65" s="1111"/>
      <c r="D65" s="1111"/>
      <c r="E65" s="1111"/>
      <c r="F65" s="299"/>
      <c r="G65" s="1076"/>
      <c r="H65" s="1077"/>
      <c r="I65" s="165"/>
      <c r="J65" s="1078"/>
      <c r="K65" s="1079"/>
      <c r="L65" s="98"/>
      <c r="M65" s="99">
        <v>0</v>
      </c>
    </row>
    <row r="66" spans="2:13" ht="13.5" thickBot="1" x14ac:dyDescent="0.25">
      <c r="B66" s="1112" t="str">
        <f>IF(M40=(SUM(M60:M65)),"TOTALS BALANCE READY TO PROCESS","OUT OF BALANCE CHECK ABOVE FIGURES")</f>
        <v>TOTALS BALANCE READY TO PROCESS</v>
      </c>
      <c r="C66" s="1112"/>
      <c r="D66" s="1112"/>
      <c r="E66" s="1112"/>
      <c r="F66" s="1112"/>
      <c r="G66" s="1112"/>
      <c r="H66" s="1112"/>
      <c r="I66" s="1112"/>
      <c r="J66" s="1112"/>
      <c r="K66" s="1112"/>
      <c r="L66" s="1112"/>
      <c r="M66" s="1112"/>
    </row>
    <row r="67" spans="2:13" ht="12.75" customHeight="1" x14ac:dyDescent="0.2">
      <c r="B67" s="1100" t="s">
        <v>142</v>
      </c>
      <c r="C67" s="1101"/>
      <c r="D67" s="1101"/>
      <c r="E67" s="1101"/>
      <c r="F67" s="1101"/>
      <c r="G67" s="1101"/>
      <c r="H67" s="1101"/>
      <c r="I67" s="1101"/>
      <c r="J67" s="1101"/>
      <c r="K67" s="1101"/>
      <c r="L67" s="1101"/>
      <c r="M67" s="1102"/>
    </row>
    <row r="68" spans="2:13" ht="27.75" customHeight="1" thickBot="1" x14ac:dyDescent="0.25">
      <c r="B68" s="1103"/>
      <c r="C68" s="1104"/>
      <c r="D68" s="1104"/>
      <c r="E68" s="1104"/>
      <c r="F68" s="1104"/>
      <c r="G68" s="1104"/>
      <c r="H68" s="1104"/>
      <c r="I68" s="1104"/>
      <c r="J68" s="1104"/>
      <c r="K68" s="1104"/>
      <c r="L68" s="1104"/>
      <c r="M68" s="1105"/>
    </row>
    <row r="69" spans="2:13" x14ac:dyDescent="0.2">
      <c r="B69" s="95"/>
      <c r="C69" s="95"/>
      <c r="D69" s="95"/>
      <c r="E69" s="95"/>
      <c r="F69" s="95"/>
      <c r="G69" s="95"/>
      <c r="H69" s="95"/>
      <c r="I69" s="95"/>
      <c r="J69" s="95"/>
      <c r="K69" s="95"/>
      <c r="L69" s="95"/>
      <c r="M69" s="95"/>
    </row>
    <row r="70" spans="2:13" x14ac:dyDescent="0.2">
      <c r="B70" s="46"/>
      <c r="C70" s="46"/>
    </row>
    <row r="71" spans="2:13" x14ac:dyDescent="0.2">
      <c r="B71" s="46"/>
      <c r="C71" s="46"/>
    </row>
    <row r="72" spans="2:13" x14ac:dyDescent="0.2">
      <c r="B72" s="46"/>
      <c r="C72" s="46"/>
    </row>
    <row r="73" spans="2:13" x14ac:dyDescent="0.2">
      <c r="B73" s="46"/>
      <c r="C73" s="46"/>
    </row>
    <row r="74" spans="2:13" x14ac:dyDescent="0.2">
      <c r="B74" s="46"/>
      <c r="C74" s="46"/>
    </row>
    <row r="75" spans="2:13" x14ac:dyDescent="0.2">
      <c r="B75" s="46"/>
      <c r="C75" s="46"/>
    </row>
    <row r="76" spans="2:13" x14ac:dyDescent="0.2">
      <c r="B76" s="46"/>
      <c r="C76" s="46"/>
    </row>
    <row r="77" spans="2:13" x14ac:dyDescent="0.2">
      <c r="B77" s="46"/>
      <c r="C77" s="46"/>
    </row>
    <row r="78" spans="2:13" x14ac:dyDescent="0.2">
      <c r="B78" s="46"/>
      <c r="C78" s="46"/>
    </row>
    <row r="79" spans="2:13" x14ac:dyDescent="0.2">
      <c r="B79" s="46"/>
      <c r="C79" s="46"/>
    </row>
    <row r="80" spans="2:13" x14ac:dyDescent="0.2">
      <c r="B80" s="46"/>
      <c r="C80" s="46"/>
    </row>
    <row r="81" spans="2:3" x14ac:dyDescent="0.2">
      <c r="B81" s="46"/>
      <c r="C81" s="46"/>
    </row>
    <row r="82" spans="2:3" x14ac:dyDescent="0.2">
      <c r="B82" s="46"/>
      <c r="C82" s="46"/>
    </row>
    <row r="83" spans="2:3" x14ac:dyDescent="0.2">
      <c r="B83" s="46"/>
      <c r="C83" s="46"/>
    </row>
    <row r="84" spans="2:3" x14ac:dyDescent="0.2">
      <c r="B84" s="46"/>
      <c r="C84" s="46"/>
    </row>
    <row r="85" spans="2:3" x14ac:dyDescent="0.2">
      <c r="B85" s="46"/>
      <c r="C85" s="46"/>
    </row>
    <row r="86" spans="2:3" x14ac:dyDescent="0.2">
      <c r="B86" s="46"/>
      <c r="C86" s="46"/>
    </row>
    <row r="87" spans="2:3" x14ac:dyDescent="0.2">
      <c r="B87" s="46"/>
      <c r="C87" s="46"/>
    </row>
    <row r="88" spans="2:3" x14ac:dyDescent="0.2">
      <c r="B88" s="46"/>
      <c r="C88" s="46"/>
    </row>
    <row r="89" spans="2:3" x14ac:dyDescent="0.2">
      <c r="B89" s="46"/>
      <c r="C89" s="46"/>
    </row>
    <row r="90" spans="2:3" x14ac:dyDescent="0.2">
      <c r="B90" s="46"/>
      <c r="C90" s="46"/>
    </row>
    <row r="91" spans="2:3" x14ac:dyDescent="0.2">
      <c r="B91" s="46"/>
      <c r="C91" s="46"/>
    </row>
    <row r="92" spans="2:3" x14ac:dyDescent="0.2">
      <c r="B92" s="46"/>
      <c r="C92" s="46"/>
    </row>
    <row r="93" spans="2:3" x14ac:dyDescent="0.2">
      <c r="B93" s="46"/>
      <c r="C93" s="46"/>
    </row>
    <row r="94" spans="2:3" x14ac:dyDescent="0.2">
      <c r="B94" s="46"/>
      <c r="C94" s="46"/>
    </row>
    <row r="95" spans="2:3" x14ac:dyDescent="0.2">
      <c r="B95" s="46"/>
      <c r="C95" s="46"/>
    </row>
    <row r="96" spans="2:3" x14ac:dyDescent="0.2">
      <c r="B96" s="46"/>
      <c r="C96" s="46"/>
    </row>
    <row r="97" spans="2:3" x14ac:dyDescent="0.2">
      <c r="B97" s="46"/>
      <c r="C97" s="46"/>
    </row>
    <row r="98" spans="2:3" x14ac:dyDescent="0.2">
      <c r="B98" s="46"/>
      <c r="C98" s="46"/>
    </row>
    <row r="99" spans="2:3" x14ac:dyDescent="0.2">
      <c r="B99" s="46"/>
      <c r="C99" s="46"/>
    </row>
    <row r="100" spans="2:3" x14ac:dyDescent="0.2">
      <c r="B100" s="46"/>
      <c r="C100" s="46"/>
    </row>
    <row r="101" spans="2:3" x14ac:dyDescent="0.2">
      <c r="B101" s="46"/>
      <c r="C101" s="46"/>
    </row>
    <row r="102" spans="2:3" x14ac:dyDescent="0.2">
      <c r="B102" s="46"/>
      <c r="C102" s="46"/>
    </row>
    <row r="103" spans="2:3" x14ac:dyDescent="0.2">
      <c r="B103" s="46"/>
      <c r="C103" s="46"/>
    </row>
    <row r="104" spans="2:3" x14ac:dyDescent="0.2">
      <c r="B104" s="46"/>
      <c r="C104" s="46"/>
    </row>
    <row r="105" spans="2:3" x14ac:dyDescent="0.2">
      <c r="B105" s="46"/>
      <c r="C105" s="46"/>
    </row>
    <row r="106" spans="2:3" x14ac:dyDescent="0.2">
      <c r="B106" s="46"/>
      <c r="C106" s="46"/>
    </row>
    <row r="107" spans="2:3" x14ac:dyDescent="0.2">
      <c r="B107" s="46"/>
      <c r="C107" s="46"/>
    </row>
    <row r="108" spans="2:3" x14ac:dyDescent="0.2">
      <c r="B108" s="46"/>
      <c r="C108" s="46"/>
    </row>
    <row r="109" spans="2:3" x14ac:dyDescent="0.2">
      <c r="B109" s="46"/>
      <c r="C109" s="46"/>
    </row>
    <row r="110" spans="2:3" x14ac:dyDescent="0.2">
      <c r="B110" s="46"/>
      <c r="C110" s="46"/>
    </row>
    <row r="111" spans="2:3" x14ac:dyDescent="0.2">
      <c r="B111" s="46"/>
      <c r="C111" s="46"/>
    </row>
    <row r="112" spans="2:3" x14ac:dyDescent="0.2">
      <c r="B112" s="46"/>
      <c r="C112" s="46"/>
    </row>
    <row r="113" spans="2:3" x14ac:dyDescent="0.2">
      <c r="B113" s="46"/>
      <c r="C113" s="46"/>
    </row>
    <row r="114" spans="2:3" x14ac:dyDescent="0.2">
      <c r="B114" s="46"/>
      <c r="C114" s="46"/>
    </row>
    <row r="115" spans="2:3" x14ac:dyDescent="0.2">
      <c r="B115" s="46"/>
      <c r="C115" s="46"/>
    </row>
    <row r="116" spans="2:3" x14ac:dyDescent="0.2">
      <c r="B116" s="46"/>
      <c r="C116" s="46"/>
    </row>
    <row r="117" spans="2:3" x14ac:dyDescent="0.2">
      <c r="B117" s="46"/>
      <c r="C117" s="46"/>
    </row>
    <row r="118" spans="2:3" x14ac:dyDescent="0.2">
      <c r="B118" s="46"/>
      <c r="C118" s="46"/>
    </row>
    <row r="119" spans="2:3" x14ac:dyDescent="0.2">
      <c r="B119" s="46"/>
      <c r="C119" s="46"/>
    </row>
    <row r="120" spans="2:3" x14ac:dyDescent="0.2">
      <c r="B120" s="46"/>
      <c r="C120" s="46"/>
    </row>
    <row r="121" spans="2:3" x14ac:dyDescent="0.2">
      <c r="B121" s="46"/>
      <c r="C121" s="46"/>
    </row>
    <row r="122" spans="2:3" x14ac:dyDescent="0.2">
      <c r="B122" s="46"/>
      <c r="C122" s="46"/>
    </row>
    <row r="123" spans="2:3" x14ac:dyDescent="0.2">
      <c r="B123" s="46"/>
      <c r="C123" s="46"/>
    </row>
    <row r="124" spans="2:3" x14ac:dyDescent="0.2">
      <c r="B124" s="46"/>
      <c r="C124" s="46"/>
    </row>
    <row r="125" spans="2:3" x14ac:dyDescent="0.2">
      <c r="B125" s="46"/>
      <c r="C125" s="46"/>
    </row>
    <row r="126" spans="2:3" x14ac:dyDescent="0.2">
      <c r="B126" s="46"/>
      <c r="C126" s="46"/>
    </row>
    <row r="127" spans="2:3" x14ac:dyDescent="0.2">
      <c r="B127" s="46"/>
      <c r="C127" s="46"/>
    </row>
    <row r="128" spans="2:3" x14ac:dyDescent="0.2">
      <c r="B128" s="46"/>
      <c r="C128" s="46"/>
    </row>
    <row r="129" spans="2:3" x14ac:dyDescent="0.2">
      <c r="B129" s="46"/>
      <c r="C129" s="46"/>
    </row>
    <row r="130" spans="2:3" x14ac:dyDescent="0.2">
      <c r="B130" s="46"/>
      <c r="C130" s="46"/>
    </row>
    <row r="131" spans="2:3" x14ac:dyDescent="0.2">
      <c r="B131" s="46"/>
      <c r="C131" s="46"/>
    </row>
    <row r="132" spans="2:3" x14ac:dyDescent="0.2">
      <c r="B132" s="46"/>
      <c r="C132" s="46"/>
    </row>
    <row r="133" spans="2:3" x14ac:dyDescent="0.2">
      <c r="B133" s="46"/>
      <c r="C133" s="46"/>
    </row>
    <row r="134" spans="2:3" x14ac:dyDescent="0.2">
      <c r="B134" s="46"/>
      <c r="C134" s="46"/>
    </row>
    <row r="135" spans="2:3" x14ac:dyDescent="0.2">
      <c r="B135" s="46"/>
      <c r="C135" s="46"/>
    </row>
    <row r="136" spans="2:3" x14ac:dyDescent="0.2">
      <c r="B136" s="46"/>
      <c r="C136" s="46"/>
    </row>
    <row r="137" spans="2:3" x14ac:dyDescent="0.2">
      <c r="B137" s="46"/>
      <c r="C137" s="46"/>
    </row>
    <row r="138" spans="2:3" x14ac:dyDescent="0.2">
      <c r="B138" s="46"/>
      <c r="C138" s="46"/>
    </row>
    <row r="139" spans="2:3" x14ac:dyDescent="0.2">
      <c r="B139" s="46"/>
      <c r="C139" s="46"/>
    </row>
    <row r="140" spans="2:3" x14ac:dyDescent="0.2">
      <c r="B140" s="46"/>
      <c r="C140" s="46"/>
    </row>
    <row r="141" spans="2:3" x14ac:dyDescent="0.2">
      <c r="B141" s="46"/>
      <c r="C141" s="46"/>
    </row>
    <row r="142" spans="2:3" x14ac:dyDescent="0.2">
      <c r="B142" s="46"/>
      <c r="C142" s="46"/>
    </row>
    <row r="143" spans="2:3" x14ac:dyDescent="0.2">
      <c r="B143" s="46"/>
      <c r="C143" s="46"/>
    </row>
    <row r="144" spans="2:3" x14ac:dyDescent="0.2">
      <c r="B144" s="46"/>
      <c r="C144" s="46"/>
    </row>
    <row r="145" spans="2:3" x14ac:dyDescent="0.2">
      <c r="B145" s="46"/>
      <c r="C145" s="46"/>
    </row>
    <row r="146" spans="2:3" x14ac:dyDescent="0.2">
      <c r="B146" s="46"/>
      <c r="C146" s="46"/>
    </row>
    <row r="147" spans="2:3" x14ac:dyDescent="0.2">
      <c r="B147" s="46"/>
      <c r="C147" s="46"/>
    </row>
    <row r="148" spans="2:3" x14ac:dyDescent="0.2">
      <c r="B148" s="46"/>
      <c r="C148" s="46"/>
    </row>
    <row r="149" spans="2:3" x14ac:dyDescent="0.2">
      <c r="B149" s="46"/>
      <c r="C149" s="46"/>
    </row>
    <row r="150" spans="2:3" x14ac:dyDescent="0.2">
      <c r="B150" s="46"/>
      <c r="C150" s="46"/>
    </row>
    <row r="151" spans="2:3" x14ac:dyDescent="0.2">
      <c r="B151" s="46"/>
      <c r="C151" s="46"/>
    </row>
    <row r="152" spans="2:3" x14ac:dyDescent="0.2">
      <c r="B152" s="46"/>
      <c r="C152" s="46"/>
    </row>
    <row r="153" spans="2:3" x14ac:dyDescent="0.2">
      <c r="B153" s="46"/>
      <c r="C153" s="46"/>
    </row>
    <row r="154" spans="2:3" x14ac:dyDescent="0.2">
      <c r="B154" s="46"/>
      <c r="C154" s="46"/>
    </row>
    <row r="155" spans="2:3" x14ac:dyDescent="0.2">
      <c r="B155" s="46"/>
      <c r="C155" s="46"/>
    </row>
    <row r="156" spans="2:3" x14ac:dyDescent="0.2">
      <c r="B156" s="46"/>
      <c r="C156" s="46"/>
    </row>
    <row r="157" spans="2:3" x14ac:dyDescent="0.2">
      <c r="B157" s="46"/>
      <c r="C157" s="46"/>
    </row>
    <row r="158" spans="2:3" x14ac:dyDescent="0.2">
      <c r="B158" s="46"/>
      <c r="C158" s="46"/>
    </row>
    <row r="159" spans="2:3" x14ac:dyDescent="0.2">
      <c r="B159" s="46"/>
      <c r="C159" s="46"/>
    </row>
    <row r="160" spans="2:3" x14ac:dyDescent="0.2">
      <c r="B160" s="46"/>
      <c r="C160" s="46"/>
    </row>
    <row r="161" spans="2:3" x14ac:dyDescent="0.2">
      <c r="B161" s="46"/>
      <c r="C161" s="46"/>
    </row>
    <row r="162" spans="2:3" x14ac:dyDescent="0.2">
      <c r="B162" s="46"/>
      <c r="C162" s="46"/>
    </row>
    <row r="163" spans="2:3" x14ac:dyDescent="0.2">
      <c r="B163" s="46"/>
      <c r="C163" s="46"/>
    </row>
    <row r="164" spans="2:3" x14ac:dyDescent="0.2">
      <c r="B164" s="46"/>
      <c r="C164" s="46"/>
    </row>
    <row r="165" spans="2:3" x14ac:dyDescent="0.2">
      <c r="B165" s="46"/>
      <c r="C165" s="46"/>
    </row>
    <row r="166" spans="2:3" x14ac:dyDescent="0.2">
      <c r="B166" s="46"/>
      <c r="C166" s="46"/>
    </row>
    <row r="167" spans="2:3" x14ac:dyDescent="0.2">
      <c r="B167" s="46"/>
      <c r="C167" s="46"/>
    </row>
    <row r="168" spans="2:3" x14ac:dyDescent="0.2">
      <c r="B168" s="46"/>
      <c r="C168" s="46"/>
    </row>
    <row r="169" spans="2:3" x14ac:dyDescent="0.2">
      <c r="B169" s="46"/>
      <c r="C169" s="46"/>
    </row>
    <row r="170" spans="2:3" x14ac:dyDescent="0.2">
      <c r="B170" s="46"/>
      <c r="C170" s="46"/>
    </row>
    <row r="171" spans="2:3" x14ac:dyDescent="0.2">
      <c r="B171" s="46"/>
      <c r="C171" s="46"/>
    </row>
    <row r="172" spans="2:3" x14ac:dyDescent="0.2">
      <c r="B172" s="46"/>
      <c r="C172" s="46"/>
    </row>
    <row r="173" spans="2:3" x14ac:dyDescent="0.2">
      <c r="B173" s="46"/>
      <c r="C173" s="46"/>
    </row>
    <row r="174" spans="2:3" x14ac:dyDescent="0.2">
      <c r="B174" s="46"/>
      <c r="C174" s="46"/>
    </row>
    <row r="175" spans="2:3" x14ac:dyDescent="0.2">
      <c r="B175" s="46"/>
      <c r="C175" s="46"/>
    </row>
    <row r="176" spans="2:3" x14ac:dyDescent="0.2">
      <c r="B176" s="46"/>
      <c r="C176" s="46"/>
    </row>
    <row r="177" spans="2:3" x14ac:dyDescent="0.2">
      <c r="B177" s="46"/>
      <c r="C177" s="46"/>
    </row>
    <row r="178" spans="2:3" x14ac:dyDescent="0.2">
      <c r="B178" s="46"/>
      <c r="C178" s="46"/>
    </row>
    <row r="179" spans="2:3" x14ac:dyDescent="0.2">
      <c r="B179" s="46"/>
      <c r="C179" s="46"/>
    </row>
    <row r="180" spans="2:3" x14ac:dyDescent="0.2">
      <c r="B180" s="46"/>
      <c r="C180" s="46"/>
    </row>
    <row r="181" spans="2:3" x14ac:dyDescent="0.2">
      <c r="B181" s="46"/>
      <c r="C181" s="46"/>
    </row>
    <row r="182" spans="2:3" x14ac:dyDescent="0.2">
      <c r="B182" s="46"/>
      <c r="C182" s="46"/>
    </row>
    <row r="183" spans="2:3" x14ac:dyDescent="0.2">
      <c r="B183" s="46"/>
      <c r="C183" s="46"/>
    </row>
    <row r="184" spans="2:3" x14ac:dyDescent="0.2">
      <c r="B184" s="46"/>
      <c r="C184" s="46"/>
    </row>
    <row r="185" spans="2:3" x14ac:dyDescent="0.2">
      <c r="B185" s="46"/>
      <c r="C185" s="46"/>
    </row>
    <row r="186" spans="2:3" x14ac:dyDescent="0.2">
      <c r="B186" s="46"/>
      <c r="C186" s="46"/>
    </row>
    <row r="187" spans="2:3" x14ac:dyDescent="0.2">
      <c r="B187" s="46"/>
      <c r="C187" s="46"/>
    </row>
    <row r="188" spans="2:3" x14ac:dyDescent="0.2">
      <c r="B188" s="46"/>
      <c r="C188" s="46"/>
    </row>
    <row r="189" spans="2:3" x14ac:dyDescent="0.2">
      <c r="B189" s="46"/>
      <c r="C189" s="46"/>
    </row>
    <row r="190" spans="2:3" x14ac:dyDescent="0.2">
      <c r="B190" s="46"/>
      <c r="C190" s="46"/>
    </row>
    <row r="191" spans="2:3" x14ac:dyDescent="0.2">
      <c r="B191" s="46"/>
      <c r="C191" s="46"/>
    </row>
    <row r="192" spans="2:3" x14ac:dyDescent="0.2">
      <c r="B192" s="46"/>
      <c r="C192" s="46"/>
    </row>
    <row r="193" spans="2:3" x14ac:dyDescent="0.2">
      <c r="B193" s="46"/>
      <c r="C193" s="46"/>
    </row>
    <row r="194" spans="2:3" x14ac:dyDescent="0.2">
      <c r="B194" s="46"/>
      <c r="C194" s="46"/>
    </row>
    <row r="195" spans="2:3" x14ac:dyDescent="0.2">
      <c r="B195" s="46"/>
      <c r="C195" s="46"/>
    </row>
    <row r="196" spans="2:3" x14ac:dyDescent="0.2">
      <c r="B196" s="46"/>
      <c r="C196" s="46"/>
    </row>
    <row r="197" spans="2:3" x14ac:dyDescent="0.2">
      <c r="B197" s="46"/>
      <c r="C197" s="46"/>
    </row>
    <row r="198" spans="2:3" x14ac:dyDescent="0.2">
      <c r="B198" s="46"/>
      <c r="C198" s="46"/>
    </row>
    <row r="199" spans="2:3" x14ac:dyDescent="0.2">
      <c r="B199" s="46"/>
      <c r="C199" s="46"/>
    </row>
    <row r="200" spans="2:3" x14ac:dyDescent="0.2">
      <c r="B200" s="46"/>
      <c r="C200" s="46"/>
    </row>
    <row r="201" spans="2:3" x14ac:dyDescent="0.2">
      <c r="B201" s="46"/>
      <c r="C201" s="46"/>
    </row>
    <row r="202" spans="2:3" x14ac:dyDescent="0.2">
      <c r="B202" s="46"/>
      <c r="C202" s="46"/>
    </row>
    <row r="203" spans="2:3" x14ac:dyDescent="0.2">
      <c r="B203" s="46"/>
      <c r="C203" s="46"/>
    </row>
    <row r="204" spans="2:3" x14ac:dyDescent="0.2">
      <c r="B204" s="46"/>
      <c r="C204" s="46"/>
    </row>
    <row r="205" spans="2:3" x14ac:dyDescent="0.2">
      <c r="B205" s="46"/>
      <c r="C205" s="46"/>
    </row>
    <row r="206" spans="2:3" x14ac:dyDescent="0.2">
      <c r="B206" s="46"/>
      <c r="C206" s="46"/>
    </row>
    <row r="207" spans="2:3" x14ac:dyDescent="0.2">
      <c r="B207" s="46"/>
      <c r="C207" s="46"/>
    </row>
    <row r="208" spans="2:3" x14ac:dyDescent="0.2">
      <c r="B208" s="46"/>
      <c r="C208" s="46"/>
    </row>
    <row r="209" spans="2:3" x14ac:dyDescent="0.2">
      <c r="B209" s="46"/>
      <c r="C209" s="46"/>
    </row>
    <row r="210" spans="2:3" x14ac:dyDescent="0.2">
      <c r="B210" s="46"/>
      <c r="C210" s="46"/>
    </row>
    <row r="211" spans="2:3" x14ac:dyDescent="0.2">
      <c r="B211" s="46"/>
      <c r="C211" s="46"/>
    </row>
    <row r="212" spans="2:3" x14ac:dyDescent="0.2">
      <c r="B212" s="46"/>
      <c r="C212" s="46"/>
    </row>
    <row r="213" spans="2:3" x14ac:dyDescent="0.2">
      <c r="B213" s="46"/>
      <c r="C213" s="46"/>
    </row>
    <row r="214" spans="2:3" x14ac:dyDescent="0.2">
      <c r="B214" s="46"/>
      <c r="C214" s="46"/>
    </row>
    <row r="215" spans="2:3" x14ac:dyDescent="0.2">
      <c r="B215" s="46"/>
      <c r="C215" s="46"/>
    </row>
    <row r="216" spans="2:3" x14ac:dyDescent="0.2">
      <c r="B216" s="46"/>
      <c r="C216" s="46"/>
    </row>
    <row r="217" spans="2:3" x14ac:dyDescent="0.2">
      <c r="B217" s="46"/>
      <c r="C217" s="46"/>
    </row>
    <row r="218" spans="2:3" x14ac:dyDescent="0.2">
      <c r="B218" s="46"/>
      <c r="C218" s="46"/>
    </row>
    <row r="219" spans="2:3" x14ac:dyDescent="0.2">
      <c r="B219" s="46"/>
      <c r="C219" s="46"/>
    </row>
  </sheetData>
  <sheetProtection algorithmName="SHA-512" hashValue="3K1cfV1bHFPw7cMV6dozhsW1O57JslhaABn7V44qT3f4v4NKU+lUcg9QUKbwzSDPnj8JpvYMIS8aQ8yN54D0eg==" saltValue="7sBsakrukMOWzpbMj3c+gA==" spinCount="100000" sheet="1" objects="1" scenarios="1"/>
  <mergeCells count="91">
    <mergeCell ref="J21:K21"/>
    <mergeCell ref="D15:H16"/>
    <mergeCell ref="E25:G25"/>
    <mergeCell ref="C62:E63"/>
    <mergeCell ref="B4:M6"/>
    <mergeCell ref="C32:L32"/>
    <mergeCell ref="B28:M28"/>
    <mergeCell ref="B11:M11"/>
    <mergeCell ref="B13:C13"/>
    <mergeCell ref="B23:C23"/>
    <mergeCell ref="D19:H19"/>
    <mergeCell ref="D18:H18"/>
    <mergeCell ref="B18:C20"/>
    <mergeCell ref="L18:M18"/>
    <mergeCell ref="D22:H22"/>
    <mergeCell ref="I17:I18"/>
    <mergeCell ref="B21:C21"/>
    <mergeCell ref="J22:K22"/>
    <mergeCell ref="J18:K18"/>
    <mergeCell ref="D20:H20"/>
    <mergeCell ref="G64:H64"/>
    <mergeCell ref="D23:H23"/>
    <mergeCell ref="C37:L37"/>
    <mergeCell ref="B54:D54"/>
    <mergeCell ref="J23:K24"/>
    <mergeCell ref="B56:D56"/>
    <mergeCell ref="E56:I56"/>
    <mergeCell ref="B59:E59"/>
    <mergeCell ref="G59:H59"/>
    <mergeCell ref="C36:L36"/>
    <mergeCell ref="C33:L33"/>
    <mergeCell ref="C34:L34"/>
    <mergeCell ref="B30:L30"/>
    <mergeCell ref="C31:L31"/>
    <mergeCell ref="C38:L38"/>
    <mergeCell ref="L23:M24"/>
    <mergeCell ref="B1:M2"/>
    <mergeCell ref="H25:M25"/>
    <mergeCell ref="J20:K20"/>
    <mergeCell ref="B26:M26"/>
    <mergeCell ref="B25:D25"/>
    <mergeCell ref="C35:L35"/>
    <mergeCell ref="D21:H21"/>
    <mergeCell ref="L22:M22"/>
    <mergeCell ref="B12:C12"/>
    <mergeCell ref="D12:G12"/>
    <mergeCell ref="B22:C22"/>
    <mergeCell ref="L13:M13"/>
    <mergeCell ref="L20:M20"/>
    <mergeCell ref="L21:M21"/>
    <mergeCell ref="B67:M68"/>
    <mergeCell ref="G60:H60"/>
    <mergeCell ref="G62:H62"/>
    <mergeCell ref="J62:K62"/>
    <mergeCell ref="G61:H61"/>
    <mergeCell ref="B62:B63"/>
    <mergeCell ref="B64:B65"/>
    <mergeCell ref="C64:E65"/>
    <mergeCell ref="J64:K64"/>
    <mergeCell ref="J61:K61"/>
    <mergeCell ref="J60:K60"/>
    <mergeCell ref="B66:M66"/>
    <mergeCell ref="G63:H63"/>
    <mergeCell ref="C60:E61"/>
    <mergeCell ref="B40:I40"/>
    <mergeCell ref="J40:K40"/>
    <mergeCell ref="G65:H65"/>
    <mergeCell ref="J65:K65"/>
    <mergeCell ref="B42:M42"/>
    <mergeCell ref="B43:M47"/>
    <mergeCell ref="B49:M50"/>
    <mergeCell ref="E52:I52"/>
    <mergeCell ref="A41:J41"/>
    <mergeCell ref="B52:D52"/>
    <mergeCell ref="J63:K63"/>
    <mergeCell ref="J59:K59"/>
    <mergeCell ref="B60:B61"/>
    <mergeCell ref="E54:I54"/>
    <mergeCell ref="B55:D55"/>
    <mergeCell ref="B8:M8"/>
    <mergeCell ref="B7:M7"/>
    <mergeCell ref="B15:C16"/>
    <mergeCell ref="J19:M19"/>
    <mergeCell ref="D13:H13"/>
    <mergeCell ref="B17:H17"/>
    <mergeCell ref="B9:M9"/>
    <mergeCell ref="B10:M10"/>
    <mergeCell ref="I15:I16"/>
    <mergeCell ref="J13:K13"/>
    <mergeCell ref="L15:M17"/>
    <mergeCell ref="J15:K17"/>
  </mergeCells>
  <phoneticPr fontId="55" type="noConversion"/>
  <dataValidations count="1">
    <dataValidation type="list" allowBlank="1" showInputMessage="1" showErrorMessage="1" sqref="J40:K40" xr:uid="{00000000-0002-0000-0900-000000000000}">
      <formula1>Y43:Y45</formula1>
    </dataValidation>
  </dataValidations>
  <hyperlinks>
    <hyperlink ref="B7" r:id="rId1" xr:uid="{00000000-0004-0000-0900-000000000000}"/>
  </hyperlinks>
  <pageMargins left="0.45" right="0.5" top="0.5" bottom="0.4" header="0.5" footer="0.25"/>
  <pageSetup scale="69" orientation="portrait" horizontalDpi="4294967293" r:id="rId2"/>
  <headerFooter alignWithMargins="0">
    <oddFooter xml:space="preserve">&amp;L&amp;D
Rev 10/2008
</oddFooter>
  </headerFooter>
  <drawing r:id="rId3"/>
  <legacy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B8:B11"/>
  <sheetViews>
    <sheetView showGridLines="0" showRowColHeaders="0" topLeftCell="A37" zoomScaleNormal="100" workbookViewId="0">
      <selection activeCell="P3" sqref="P3"/>
    </sheetView>
  </sheetViews>
  <sheetFormatPr defaultRowHeight="12.75" x14ac:dyDescent="0.2"/>
  <cols>
    <col min="1" max="1" width="11.28515625" customWidth="1"/>
  </cols>
  <sheetData>
    <row r="8" spans="2:2" x14ac:dyDescent="0.2">
      <c r="B8" s="278"/>
    </row>
    <row r="9" spans="2:2" x14ac:dyDescent="0.2">
      <c r="B9" s="278"/>
    </row>
    <row r="10" spans="2:2" x14ac:dyDescent="0.2">
      <c r="B10" s="278"/>
    </row>
    <row r="11" spans="2:2" x14ac:dyDescent="0.2">
      <c r="B11" s="278"/>
    </row>
  </sheetData>
  <sheetProtection algorithmName="SHA-512" hashValue="+z2tyDYJypIqUfqlEazeOyhUzlpgOd60NSNKmEuSb8bPD4Q9yJYFmAHTb6BO8ezlj30pu8SNF0PeV3eDNI/mBw==" saltValue="qZHd5vLy/57kjohQgVjLxw==" spinCount="100000" sheet="1" objects="1" scenarios="1"/>
  <printOptions horizontalCentered="1"/>
  <pageMargins left="0.2" right="0.2" top="0.6" bottom="0.25" header="0.34" footer="0.45"/>
  <pageSetup scale="77" orientation="portrait" r:id="rId1"/>
  <headerFooter>
    <oddFooter>&amp;CRevised 01/21/2021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
  <sheetViews>
    <sheetView showGridLines="0" showRowColHeaders="0" topLeftCell="A115" zoomScale="90" zoomScaleNormal="90" workbookViewId="0">
      <selection activeCell="N1" sqref="N1"/>
    </sheetView>
  </sheetViews>
  <sheetFormatPr defaultRowHeight="12.75" x14ac:dyDescent="0.2"/>
  <cols>
    <col min="1" max="1" width="12" customWidth="1"/>
  </cols>
  <sheetData/>
  <sheetProtection algorithmName="SHA-512" hashValue="cNmRhRUrnAF3ABZrbMWCyLW+8CgQAwgIxAyjm+kpYYHHSFp/NTNtEd55AHx3/8P9E59k40fn/KRwKCd+8wPh8g==" saltValue="gGSqMH70Srd1BYGnZ5gl9A==" spinCount="100000" sheet="1" objects="1" scenarios="1"/>
  <pageMargins left="0.25" right="0.25" top="0.41" bottom="0.44" header="0.3" footer="0.3"/>
  <pageSetup scale="80" orientation="portrait" r:id="rId1"/>
  <headerFooter>
    <oddFooter>&amp;CRevised 1/7/2020</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indexed="10"/>
  </sheetPr>
  <dimension ref="B2:N177"/>
  <sheetViews>
    <sheetView showGridLines="0" showRowColHeaders="0" topLeftCell="A4" zoomScaleNormal="100" zoomScalePageLayoutView="70" workbookViewId="0">
      <selection activeCell="G30" sqref="G30"/>
    </sheetView>
  </sheetViews>
  <sheetFormatPr defaultColWidth="9.140625" defaultRowHeight="12.75" x14ac:dyDescent="0.2"/>
  <cols>
    <col min="1" max="1" width="5.42578125" style="6" customWidth="1"/>
    <col min="2" max="2" width="26.5703125" style="189" customWidth="1"/>
    <col min="3" max="3" width="4.7109375" style="6" customWidth="1"/>
    <col min="4" max="4" width="28.42578125" style="7" bestFit="1" customWidth="1"/>
    <col min="5" max="5" width="48.28515625" style="6" customWidth="1"/>
    <col min="6" max="6" width="73.7109375" style="330" bestFit="1" customWidth="1"/>
    <col min="7" max="7" width="34.7109375" style="6" customWidth="1"/>
    <col min="8" max="8" width="9.140625" style="6"/>
    <col min="9" max="9" width="87.42578125" style="182" bestFit="1" customWidth="1"/>
    <col min="10" max="14" width="9.140625" style="11"/>
    <col min="15" max="16384" width="9.140625" style="6"/>
  </cols>
  <sheetData>
    <row r="2" spans="2:9" ht="36" customHeight="1" x14ac:dyDescent="0.25">
      <c r="B2" s="528" t="s">
        <v>53</v>
      </c>
      <c r="C2" s="529"/>
      <c r="D2" s="529"/>
      <c r="E2" s="529"/>
      <c r="I2" s="179" t="s">
        <v>70</v>
      </c>
    </row>
    <row r="3" spans="2:9" x14ac:dyDescent="0.2">
      <c r="I3" s="180" t="s">
        <v>42</v>
      </c>
    </row>
    <row r="4" spans="2:9" ht="44.25" customHeight="1" x14ac:dyDescent="0.2">
      <c r="B4" s="549" t="s">
        <v>52</v>
      </c>
      <c r="C4" s="549"/>
      <c r="D4" s="549"/>
      <c r="E4" s="549"/>
      <c r="I4" s="180" t="s">
        <v>43</v>
      </c>
    </row>
    <row r="5" spans="2:9" ht="13.5" thickBot="1" x14ac:dyDescent="0.25">
      <c r="I5" s="180" t="s">
        <v>67</v>
      </c>
    </row>
    <row r="6" spans="2:9" x14ac:dyDescent="0.2">
      <c r="B6" s="516" t="s">
        <v>91</v>
      </c>
      <c r="C6" s="517"/>
      <c r="D6" s="517"/>
      <c r="E6" s="518"/>
      <c r="G6" s="11"/>
      <c r="I6" s="181" t="s">
        <v>68</v>
      </c>
    </row>
    <row r="7" spans="2:9" x14ac:dyDescent="0.2">
      <c r="B7" s="275" t="s">
        <v>75</v>
      </c>
      <c r="C7" s="535" t="s">
        <v>100</v>
      </c>
      <c r="D7" s="535"/>
      <c r="E7" s="536"/>
      <c r="I7" s="181" t="s">
        <v>69</v>
      </c>
    </row>
    <row r="8" spans="2:9" x14ac:dyDescent="0.2">
      <c r="B8" s="275" t="s">
        <v>3</v>
      </c>
      <c r="C8" s="535" t="s">
        <v>4</v>
      </c>
      <c r="D8" s="535"/>
      <c r="E8" s="536"/>
      <c r="I8" s="181"/>
    </row>
    <row r="9" spans="2:9" x14ac:dyDescent="0.2">
      <c r="B9" s="275" t="s">
        <v>133</v>
      </c>
      <c r="C9" s="535" t="s">
        <v>172</v>
      </c>
      <c r="D9" s="535"/>
      <c r="E9" s="536"/>
      <c r="I9" s="181"/>
    </row>
    <row r="10" spans="2:9" x14ac:dyDescent="0.2">
      <c r="B10" s="275" t="s">
        <v>76</v>
      </c>
      <c r="C10" s="535" t="s">
        <v>171</v>
      </c>
      <c r="D10" s="535"/>
      <c r="E10" s="536"/>
    </row>
    <row r="11" spans="2:9" x14ac:dyDescent="0.2">
      <c r="B11" s="275" t="s">
        <v>78</v>
      </c>
      <c r="C11" s="535" t="s">
        <v>224</v>
      </c>
      <c r="D11" s="535"/>
      <c r="E11" s="536"/>
    </row>
    <row r="12" spans="2:9" ht="13.5" thickBot="1" x14ac:dyDescent="0.25">
      <c r="B12" s="276" t="s">
        <v>80</v>
      </c>
      <c r="C12" s="533" t="s">
        <v>117</v>
      </c>
      <c r="D12" s="533"/>
      <c r="E12" s="534"/>
    </row>
    <row r="13" spans="2:9" ht="12.75" customHeight="1" x14ac:dyDescent="0.2">
      <c r="H13" s="11"/>
      <c r="I13" s="183"/>
    </row>
    <row r="14" spans="2:9" ht="15" customHeight="1" thickBot="1" x14ac:dyDescent="0.25">
      <c r="B14" s="543" t="s">
        <v>315</v>
      </c>
      <c r="C14" s="544"/>
      <c r="D14" s="544"/>
      <c r="E14" s="545"/>
      <c r="H14" s="11"/>
      <c r="I14" s="183"/>
    </row>
    <row r="15" spans="2:9" ht="102.75" thickBot="1" x14ac:dyDescent="0.25">
      <c r="B15" s="540" t="s">
        <v>374</v>
      </c>
      <c r="C15" s="541"/>
      <c r="D15" s="541"/>
      <c r="E15" s="542"/>
      <c r="F15" s="340" t="s">
        <v>348</v>
      </c>
      <c r="H15" s="11"/>
      <c r="I15" s="183"/>
    </row>
    <row r="16" spans="2:9" ht="16.5" customHeight="1" x14ac:dyDescent="0.2">
      <c r="B16" s="192" t="s">
        <v>223</v>
      </c>
      <c r="C16" s="539"/>
      <c r="D16" s="341" t="s">
        <v>349</v>
      </c>
      <c r="E16" s="397"/>
      <c r="F16" s="350" t="s">
        <v>264</v>
      </c>
      <c r="H16" s="11"/>
      <c r="I16" s="183"/>
    </row>
    <row r="17" spans="2:9" ht="16.5" customHeight="1" x14ac:dyDescent="0.2">
      <c r="C17" s="539"/>
      <c r="D17" s="144" t="s">
        <v>307</v>
      </c>
      <c r="E17" s="398"/>
      <c r="F17" s="351"/>
      <c r="H17" s="11"/>
      <c r="I17" s="183"/>
    </row>
    <row r="18" spans="2:9" ht="16.5" customHeight="1" x14ac:dyDescent="0.2">
      <c r="B18" s="192"/>
      <c r="C18" s="539"/>
      <c r="D18" s="311" t="s">
        <v>308</v>
      </c>
      <c r="E18" s="399"/>
      <c r="F18" s="352" t="s">
        <v>373</v>
      </c>
      <c r="G18" s="137"/>
      <c r="H18" s="11"/>
      <c r="I18" s="183"/>
    </row>
    <row r="19" spans="2:9" ht="16.5" customHeight="1" x14ac:dyDescent="0.2">
      <c r="B19" s="192"/>
      <c r="C19" s="539"/>
      <c r="D19" s="144" t="s">
        <v>310</v>
      </c>
      <c r="E19" s="400"/>
      <c r="F19" s="353" t="s">
        <v>225</v>
      </c>
      <c r="G19" s="137"/>
      <c r="H19" s="11"/>
      <c r="I19" s="183"/>
    </row>
    <row r="20" spans="2:9" ht="16.5" customHeight="1" x14ac:dyDescent="0.2">
      <c r="B20" s="192"/>
      <c r="C20" s="539"/>
      <c r="D20" s="144" t="s">
        <v>311</v>
      </c>
      <c r="E20" s="401" t="s">
        <v>428</v>
      </c>
      <c r="F20" s="354" t="s">
        <v>226</v>
      </c>
      <c r="G20" s="137"/>
    </row>
    <row r="21" spans="2:9" ht="16.5" customHeight="1" x14ac:dyDescent="0.2">
      <c r="B21" s="192"/>
      <c r="C21" s="539"/>
      <c r="D21" s="144" t="s">
        <v>309</v>
      </c>
      <c r="E21" s="402">
        <v>5166</v>
      </c>
      <c r="F21" s="355" t="s">
        <v>368</v>
      </c>
      <c r="G21" s="137"/>
    </row>
    <row r="22" spans="2:9" ht="16.5" customHeight="1" x14ac:dyDescent="0.2">
      <c r="B22" s="192"/>
      <c r="C22" s="539"/>
      <c r="D22" s="144" t="s">
        <v>392</v>
      </c>
      <c r="E22" s="402" t="s">
        <v>369</v>
      </c>
      <c r="F22" s="346" t="s">
        <v>367</v>
      </c>
      <c r="G22" s="137"/>
    </row>
    <row r="23" spans="2:9" ht="16.5" customHeight="1" x14ac:dyDescent="0.2">
      <c r="B23" s="192"/>
      <c r="C23" s="539"/>
      <c r="D23" s="144" t="s">
        <v>199</v>
      </c>
      <c r="E23" s="403" t="s">
        <v>43</v>
      </c>
      <c r="F23" s="347" t="s">
        <v>153</v>
      </c>
      <c r="G23" s="137"/>
    </row>
    <row r="24" spans="2:9" ht="16.5" customHeight="1" x14ac:dyDescent="0.2">
      <c r="B24" s="192"/>
      <c r="C24" s="556" t="s">
        <v>200</v>
      </c>
      <c r="D24" s="326" t="s">
        <v>92</v>
      </c>
      <c r="E24" s="404" t="s">
        <v>370</v>
      </c>
      <c r="F24" s="348" t="s">
        <v>419</v>
      </c>
      <c r="G24" s="137"/>
    </row>
    <row r="25" spans="2:9" ht="16.5" customHeight="1" x14ac:dyDescent="0.2">
      <c r="B25" s="192"/>
      <c r="C25" s="556"/>
      <c r="D25" s="326" t="s">
        <v>93</v>
      </c>
      <c r="E25" s="404" t="s">
        <v>422</v>
      </c>
      <c r="F25" s="346" t="s">
        <v>418</v>
      </c>
      <c r="G25" s="137"/>
    </row>
    <row r="26" spans="2:9" ht="16.5" customHeight="1" x14ac:dyDescent="0.2">
      <c r="B26" s="192"/>
      <c r="C26" s="556"/>
      <c r="D26" s="326" t="s">
        <v>94</v>
      </c>
      <c r="E26" s="404" t="s">
        <v>423</v>
      </c>
      <c r="F26" s="348" t="s">
        <v>420</v>
      </c>
      <c r="G26" s="137"/>
    </row>
    <row r="27" spans="2:9" ht="16.5" customHeight="1" x14ac:dyDescent="0.2">
      <c r="B27" s="192"/>
      <c r="C27" s="556"/>
      <c r="D27" s="326" t="s">
        <v>95</v>
      </c>
      <c r="E27" s="404"/>
      <c r="F27" s="190" t="s">
        <v>421</v>
      </c>
      <c r="G27" s="137"/>
    </row>
    <row r="28" spans="2:9" ht="16.5" customHeight="1" x14ac:dyDescent="0.2">
      <c r="B28" s="192"/>
      <c r="C28" s="193"/>
      <c r="D28" s="327" t="s">
        <v>183</v>
      </c>
      <c r="E28" s="405">
        <v>0</v>
      </c>
      <c r="F28" s="349"/>
      <c r="G28" s="137"/>
    </row>
    <row r="29" spans="2:9" ht="16.5" customHeight="1" x14ac:dyDescent="0.2">
      <c r="B29" s="192"/>
      <c r="C29" s="556" t="s">
        <v>201</v>
      </c>
      <c r="D29" s="326" t="s">
        <v>92</v>
      </c>
      <c r="E29" s="404"/>
      <c r="F29" s="190"/>
      <c r="G29" s="137"/>
    </row>
    <row r="30" spans="2:9" ht="16.5" customHeight="1" x14ac:dyDescent="0.2">
      <c r="B30" s="192"/>
      <c r="C30" s="556"/>
      <c r="D30" s="326" t="s">
        <v>93</v>
      </c>
      <c r="E30" s="404"/>
      <c r="F30" s="355" t="s">
        <v>160</v>
      </c>
      <c r="G30" s="137"/>
    </row>
    <row r="31" spans="2:9" ht="16.5" customHeight="1" x14ac:dyDescent="0.2">
      <c r="B31" s="192"/>
      <c r="C31" s="556"/>
      <c r="D31" s="326" t="s">
        <v>94</v>
      </c>
      <c r="E31" s="404"/>
      <c r="F31" s="355" t="s">
        <v>159</v>
      </c>
      <c r="G31" s="137"/>
    </row>
    <row r="32" spans="2:9" ht="16.5" customHeight="1" x14ac:dyDescent="0.2">
      <c r="B32" s="192"/>
      <c r="C32" s="556"/>
      <c r="D32" s="326" t="s">
        <v>95</v>
      </c>
      <c r="E32" s="404"/>
      <c r="F32" s="355" t="s">
        <v>22</v>
      </c>
      <c r="G32" s="137"/>
    </row>
    <row r="33" spans="2:14" ht="16.5" customHeight="1" thickBot="1" x14ac:dyDescent="0.25">
      <c r="B33" s="192"/>
      <c r="C33" s="193"/>
      <c r="D33" s="328" t="s">
        <v>183</v>
      </c>
      <c r="E33" s="405">
        <v>0</v>
      </c>
      <c r="F33" s="356"/>
      <c r="G33" s="137"/>
    </row>
    <row r="34" spans="2:14" ht="20.25" customHeight="1" x14ac:dyDescent="0.2">
      <c r="B34" s="192"/>
      <c r="C34" s="538" t="s">
        <v>96</v>
      </c>
      <c r="D34" s="329" t="s">
        <v>312</v>
      </c>
      <c r="E34" s="404"/>
      <c r="F34" s="525" t="s">
        <v>424</v>
      </c>
      <c r="G34" s="137"/>
    </row>
    <row r="35" spans="2:14" ht="27" x14ac:dyDescent="0.2">
      <c r="B35" s="192"/>
      <c r="C35" s="538"/>
      <c r="D35" s="329" t="s">
        <v>313</v>
      </c>
      <c r="E35" s="406" t="s">
        <v>22</v>
      </c>
      <c r="F35" s="526"/>
      <c r="G35" s="137"/>
    </row>
    <row r="36" spans="2:14" ht="27.75" thickBot="1" x14ac:dyDescent="0.25">
      <c r="B36" s="192"/>
      <c r="C36" s="538"/>
      <c r="D36" s="329" t="s">
        <v>314</v>
      </c>
      <c r="E36" s="407"/>
      <c r="F36" s="527"/>
      <c r="G36" s="137"/>
    </row>
    <row r="37" spans="2:14" ht="69" customHeight="1" x14ac:dyDescent="0.2">
      <c r="B37" s="557" t="s">
        <v>364</v>
      </c>
      <c r="C37" s="557"/>
      <c r="D37" s="557"/>
      <c r="E37" s="557"/>
      <c r="F37" s="355"/>
      <c r="G37" s="137"/>
    </row>
    <row r="38" spans="2:14" s="169" customFormat="1" ht="16.5" customHeight="1" x14ac:dyDescent="0.2">
      <c r="B38" s="560" t="s">
        <v>362</v>
      </c>
      <c r="C38" s="561"/>
      <c r="D38" s="537"/>
      <c r="E38" s="537"/>
      <c r="F38" s="357" t="s">
        <v>316</v>
      </c>
      <c r="G38" s="168"/>
      <c r="I38" s="170"/>
      <c r="J38" s="178"/>
      <c r="K38" s="178"/>
      <c r="L38" s="178"/>
      <c r="M38" s="178"/>
      <c r="N38" s="178"/>
    </row>
    <row r="39" spans="2:14" s="169" customFormat="1" ht="18" customHeight="1" x14ac:dyDescent="0.2">
      <c r="B39" s="560" t="s">
        <v>363</v>
      </c>
      <c r="C39" s="560"/>
      <c r="D39" s="537"/>
      <c r="E39" s="537"/>
      <c r="F39" s="358" t="s">
        <v>195</v>
      </c>
      <c r="G39" s="171"/>
      <c r="I39" s="170"/>
      <c r="J39" s="178"/>
      <c r="K39" s="178"/>
      <c r="L39" s="178"/>
      <c r="M39" s="178"/>
      <c r="N39" s="178"/>
    </row>
    <row r="40" spans="2:14" s="169" customFormat="1" ht="36" customHeight="1" x14ac:dyDescent="0.2">
      <c r="B40" s="191"/>
      <c r="C40" s="191"/>
      <c r="D40" s="558" t="s">
        <v>263</v>
      </c>
      <c r="E40" s="559"/>
      <c r="F40" s="355"/>
      <c r="G40" s="171"/>
      <c r="I40" s="170"/>
      <c r="J40" s="178"/>
      <c r="K40" s="178"/>
      <c r="L40" s="178"/>
      <c r="M40" s="178"/>
      <c r="N40" s="178"/>
    </row>
    <row r="41" spans="2:14" ht="31.5" customHeight="1" x14ac:dyDescent="0.2">
      <c r="B41" s="530" t="s">
        <v>340</v>
      </c>
      <c r="C41" s="531"/>
      <c r="D41" s="532"/>
      <c r="E41" s="532"/>
      <c r="F41" s="355"/>
      <c r="G41" s="138"/>
    </row>
    <row r="42" spans="2:14" ht="16.5" x14ac:dyDescent="0.2">
      <c r="B42" s="530" t="s">
        <v>198</v>
      </c>
      <c r="C42" s="531"/>
      <c r="D42" s="550" t="s">
        <v>170</v>
      </c>
      <c r="E42" s="550"/>
      <c r="F42" s="359" t="s">
        <v>157</v>
      </c>
      <c r="G42" s="138"/>
    </row>
    <row r="43" spans="2:14" ht="27" customHeight="1" x14ac:dyDescent="0.2">
      <c r="B43" s="531"/>
      <c r="C43" s="531"/>
      <c r="D43" s="554" t="s">
        <v>169</v>
      </c>
      <c r="E43" s="555"/>
      <c r="F43" s="355"/>
      <c r="G43" s="138"/>
    </row>
    <row r="44" spans="2:14" ht="39.75" customHeight="1" x14ac:dyDescent="0.2">
      <c r="B44" s="552" t="s">
        <v>347</v>
      </c>
      <c r="C44" s="553"/>
      <c r="D44" s="532"/>
      <c r="E44" s="532"/>
      <c r="F44" s="360" t="s">
        <v>164</v>
      </c>
      <c r="G44" s="138"/>
    </row>
    <row r="45" spans="2:14" ht="33.75" customHeight="1" x14ac:dyDescent="0.2">
      <c r="B45" s="531" t="s">
        <v>30</v>
      </c>
      <c r="C45" s="531"/>
      <c r="D45" s="551"/>
      <c r="E45" s="551"/>
      <c r="F45" s="361" t="s">
        <v>332</v>
      </c>
      <c r="G45" s="138"/>
    </row>
    <row r="46" spans="2:14" x14ac:dyDescent="0.2">
      <c r="B46" s="190"/>
      <c r="C46" s="11"/>
      <c r="D46" s="12"/>
      <c r="E46" s="11"/>
      <c r="F46" s="355"/>
      <c r="G46" s="138"/>
    </row>
    <row r="47" spans="2:14" ht="16.5" x14ac:dyDescent="0.25">
      <c r="B47" s="546" t="s">
        <v>163</v>
      </c>
      <c r="C47" s="547"/>
      <c r="D47" s="547"/>
      <c r="E47" s="548"/>
      <c r="F47" s="188"/>
      <c r="G47" s="137"/>
      <c r="I47" s="184" t="s">
        <v>170</v>
      </c>
    </row>
    <row r="48" spans="2:14" x14ac:dyDescent="0.2">
      <c r="F48" s="188"/>
      <c r="G48" s="137"/>
      <c r="I48" s="185" t="s">
        <v>206</v>
      </c>
    </row>
    <row r="49" spans="6:9" x14ac:dyDescent="0.2">
      <c r="F49" s="188"/>
      <c r="G49" s="137"/>
      <c r="I49" s="185" t="s">
        <v>207</v>
      </c>
    </row>
    <row r="50" spans="6:9" x14ac:dyDescent="0.2">
      <c r="F50" s="188"/>
      <c r="G50" s="137"/>
      <c r="I50" s="185" t="s">
        <v>350</v>
      </c>
    </row>
    <row r="51" spans="6:9" x14ac:dyDescent="0.2">
      <c r="F51" s="188"/>
      <c r="G51" s="137"/>
      <c r="I51" s="185" t="s">
        <v>208</v>
      </c>
    </row>
    <row r="52" spans="6:9" x14ac:dyDescent="0.2">
      <c r="F52" s="188"/>
      <c r="G52" s="137"/>
      <c r="I52" s="185" t="s">
        <v>209</v>
      </c>
    </row>
    <row r="53" spans="6:9" x14ac:dyDescent="0.2">
      <c r="F53" s="188"/>
      <c r="G53" s="137"/>
      <c r="I53" s="185" t="s">
        <v>165</v>
      </c>
    </row>
    <row r="54" spans="6:9" x14ac:dyDescent="0.2">
      <c r="F54" s="188"/>
      <c r="G54" s="137"/>
      <c r="I54" s="185" t="s">
        <v>210</v>
      </c>
    </row>
    <row r="55" spans="6:9" x14ac:dyDescent="0.2">
      <c r="F55" s="188"/>
      <c r="G55" s="137"/>
      <c r="I55" s="185" t="s">
        <v>211</v>
      </c>
    </row>
    <row r="56" spans="6:9" x14ac:dyDescent="0.2">
      <c r="F56" s="188"/>
      <c r="G56" s="137"/>
      <c r="I56" s="185" t="s">
        <v>212</v>
      </c>
    </row>
    <row r="57" spans="6:9" x14ac:dyDescent="0.2">
      <c r="F57" s="188"/>
      <c r="G57" s="137"/>
      <c r="I57" s="185" t="s">
        <v>166</v>
      </c>
    </row>
    <row r="58" spans="6:9" x14ac:dyDescent="0.2">
      <c r="F58" s="188"/>
      <c r="G58" s="137"/>
      <c r="I58" s="185" t="s">
        <v>173</v>
      </c>
    </row>
    <row r="59" spans="6:9" x14ac:dyDescent="0.2">
      <c r="F59" s="188"/>
      <c r="G59" s="137"/>
      <c r="I59" s="185" t="s">
        <v>167</v>
      </c>
    </row>
    <row r="60" spans="6:9" x14ac:dyDescent="0.2">
      <c r="F60" s="188"/>
      <c r="G60" s="137"/>
      <c r="I60" s="185" t="s">
        <v>168</v>
      </c>
    </row>
    <row r="61" spans="6:9" x14ac:dyDescent="0.2">
      <c r="F61" s="188"/>
      <c r="G61" s="137"/>
      <c r="I61" s="182" t="s">
        <v>372</v>
      </c>
    </row>
    <row r="62" spans="6:9" x14ac:dyDescent="0.2">
      <c r="F62" s="188"/>
      <c r="G62" s="137"/>
      <c r="I62" s="182" t="s">
        <v>369</v>
      </c>
    </row>
    <row r="63" spans="6:9" x14ac:dyDescent="0.2">
      <c r="F63" s="188"/>
      <c r="G63" s="137"/>
    </row>
    <row r="64" spans="6:9" x14ac:dyDescent="0.2">
      <c r="F64" s="188"/>
      <c r="G64" s="137"/>
      <c r="I64" s="182" t="s">
        <v>372</v>
      </c>
    </row>
    <row r="65" spans="6:9" x14ac:dyDescent="0.2">
      <c r="F65" s="188"/>
      <c r="G65" s="137"/>
      <c r="I65" s="345" t="s">
        <v>370</v>
      </c>
    </row>
    <row r="66" spans="6:9" x14ac:dyDescent="0.2">
      <c r="F66" s="188"/>
      <c r="G66" s="137"/>
      <c r="I66" s="345" t="s">
        <v>371</v>
      </c>
    </row>
    <row r="67" spans="6:9" x14ac:dyDescent="0.2">
      <c r="F67" s="188"/>
      <c r="G67" s="137"/>
      <c r="I67" s="344" t="s">
        <v>372</v>
      </c>
    </row>
    <row r="68" spans="6:9" x14ac:dyDescent="0.2">
      <c r="F68" s="188"/>
      <c r="G68" s="137"/>
      <c r="I68" s="345">
        <v>190005</v>
      </c>
    </row>
    <row r="69" spans="6:9" x14ac:dyDescent="0.2">
      <c r="F69" s="188"/>
      <c r="G69" s="137"/>
      <c r="I69" s="345">
        <v>190008</v>
      </c>
    </row>
    <row r="70" spans="6:9" x14ac:dyDescent="0.2">
      <c r="F70" s="188"/>
      <c r="G70" s="137"/>
      <c r="I70" s="344" t="s">
        <v>296</v>
      </c>
    </row>
    <row r="71" spans="6:9" x14ac:dyDescent="0.2">
      <c r="F71" s="188"/>
      <c r="G71" s="137"/>
      <c r="I71" s="345">
        <v>5000</v>
      </c>
    </row>
    <row r="72" spans="6:9" x14ac:dyDescent="0.2">
      <c r="F72" s="188"/>
      <c r="G72" s="137"/>
      <c r="I72" s="344"/>
    </row>
    <row r="73" spans="6:9" x14ac:dyDescent="0.2">
      <c r="F73" s="188"/>
      <c r="G73" s="137"/>
    </row>
    <row r="74" spans="6:9" x14ac:dyDescent="0.2">
      <c r="F74" s="188"/>
      <c r="G74" s="137"/>
    </row>
    <row r="75" spans="6:9" x14ac:dyDescent="0.2">
      <c r="F75" s="188"/>
      <c r="G75" s="137"/>
    </row>
    <row r="76" spans="6:9" x14ac:dyDescent="0.2">
      <c r="F76" s="188"/>
      <c r="G76" s="137"/>
    </row>
    <row r="77" spans="6:9" x14ac:dyDescent="0.2">
      <c r="F77" s="188"/>
      <c r="G77" s="137"/>
    </row>
    <row r="78" spans="6:9" x14ac:dyDescent="0.2">
      <c r="F78" s="188"/>
      <c r="G78" s="137"/>
    </row>
    <row r="79" spans="6:9" x14ac:dyDescent="0.2">
      <c r="F79" s="188"/>
      <c r="G79" s="137"/>
    </row>
    <row r="80" spans="6:9" x14ac:dyDescent="0.2">
      <c r="F80" s="188"/>
      <c r="G80" s="137"/>
    </row>
    <row r="81" spans="6:7" x14ac:dyDescent="0.2">
      <c r="F81" s="188"/>
      <c r="G81" s="137"/>
    </row>
    <row r="82" spans="6:7" x14ac:dyDescent="0.2">
      <c r="F82" s="188"/>
      <c r="G82" s="137"/>
    </row>
    <row r="83" spans="6:7" x14ac:dyDescent="0.2">
      <c r="F83" s="188"/>
      <c r="G83" s="137"/>
    </row>
    <row r="84" spans="6:7" x14ac:dyDescent="0.2">
      <c r="F84" s="188"/>
      <c r="G84" s="137"/>
    </row>
    <row r="85" spans="6:7" x14ac:dyDescent="0.2">
      <c r="F85" s="188"/>
      <c r="G85" s="137"/>
    </row>
    <row r="86" spans="6:7" x14ac:dyDescent="0.2">
      <c r="F86" s="188"/>
      <c r="G86" s="137"/>
    </row>
    <row r="87" spans="6:7" x14ac:dyDescent="0.2">
      <c r="F87" s="188"/>
      <c r="G87" s="137"/>
    </row>
    <row r="88" spans="6:7" x14ac:dyDescent="0.2">
      <c r="F88" s="188"/>
      <c r="G88" s="137"/>
    </row>
    <row r="89" spans="6:7" x14ac:dyDescent="0.2">
      <c r="F89" s="188"/>
      <c r="G89" s="137"/>
    </row>
    <row r="90" spans="6:7" x14ac:dyDescent="0.2">
      <c r="F90" s="188"/>
      <c r="G90" s="137"/>
    </row>
    <row r="91" spans="6:7" x14ac:dyDescent="0.2">
      <c r="F91" s="188"/>
      <c r="G91" s="137"/>
    </row>
    <row r="92" spans="6:7" x14ac:dyDescent="0.2">
      <c r="F92" s="188"/>
      <c r="G92" s="137"/>
    </row>
    <row r="93" spans="6:7" x14ac:dyDescent="0.2">
      <c r="F93" s="188"/>
      <c r="G93" s="137"/>
    </row>
    <row r="94" spans="6:7" x14ac:dyDescent="0.2">
      <c r="F94" s="188"/>
      <c r="G94" s="137"/>
    </row>
    <row r="95" spans="6:7" x14ac:dyDescent="0.2">
      <c r="F95" s="188"/>
      <c r="G95" s="137"/>
    </row>
    <row r="96" spans="6:7" x14ac:dyDescent="0.2">
      <c r="F96" s="188"/>
      <c r="G96" s="137"/>
    </row>
    <row r="97" spans="6:7" x14ac:dyDescent="0.2">
      <c r="F97" s="188"/>
      <c r="G97" s="137"/>
    </row>
    <row r="98" spans="6:7" x14ac:dyDescent="0.2">
      <c r="F98" s="188"/>
      <c r="G98" s="137"/>
    </row>
    <row r="99" spans="6:7" x14ac:dyDescent="0.2">
      <c r="F99" s="188"/>
      <c r="G99" s="137"/>
    </row>
    <row r="100" spans="6:7" x14ac:dyDescent="0.2">
      <c r="F100" s="188"/>
      <c r="G100" s="137"/>
    </row>
    <row r="101" spans="6:7" x14ac:dyDescent="0.2">
      <c r="F101" s="188"/>
      <c r="G101" s="137"/>
    </row>
    <row r="102" spans="6:7" x14ac:dyDescent="0.2">
      <c r="F102" s="188"/>
      <c r="G102" s="137"/>
    </row>
    <row r="103" spans="6:7" x14ac:dyDescent="0.2">
      <c r="F103" s="188"/>
      <c r="G103" s="137"/>
    </row>
    <row r="104" spans="6:7" x14ac:dyDescent="0.2">
      <c r="F104" s="188"/>
      <c r="G104" s="137"/>
    </row>
    <row r="105" spans="6:7" x14ac:dyDescent="0.2">
      <c r="F105" s="188"/>
      <c r="G105" s="137"/>
    </row>
    <row r="106" spans="6:7" x14ac:dyDescent="0.2">
      <c r="F106" s="188"/>
      <c r="G106" s="137"/>
    </row>
    <row r="107" spans="6:7" x14ac:dyDescent="0.2">
      <c r="F107" s="188"/>
      <c r="G107" s="137"/>
    </row>
    <row r="108" spans="6:7" x14ac:dyDescent="0.2">
      <c r="F108" s="188"/>
      <c r="G108" s="137"/>
    </row>
    <row r="109" spans="6:7" x14ac:dyDescent="0.2">
      <c r="F109" s="188"/>
      <c r="G109" s="137"/>
    </row>
    <row r="110" spans="6:7" x14ac:dyDescent="0.2">
      <c r="F110" s="188"/>
      <c r="G110" s="137"/>
    </row>
    <row r="111" spans="6:7" x14ac:dyDescent="0.2">
      <c r="F111" s="188"/>
      <c r="G111" s="137"/>
    </row>
    <row r="112" spans="6:7" x14ac:dyDescent="0.2">
      <c r="F112" s="188"/>
      <c r="G112" s="137"/>
    </row>
    <row r="113" spans="6:7" x14ac:dyDescent="0.2">
      <c r="F113" s="188"/>
      <c r="G113" s="137"/>
    </row>
    <row r="114" spans="6:7" x14ac:dyDescent="0.2">
      <c r="F114" s="188"/>
      <c r="G114" s="137"/>
    </row>
    <row r="115" spans="6:7" x14ac:dyDescent="0.2">
      <c r="F115" s="188"/>
      <c r="G115" s="137"/>
    </row>
    <row r="116" spans="6:7" x14ac:dyDescent="0.2">
      <c r="F116" s="188"/>
      <c r="G116" s="137"/>
    </row>
    <row r="117" spans="6:7" x14ac:dyDescent="0.2">
      <c r="F117" s="188"/>
      <c r="G117" s="137"/>
    </row>
    <row r="118" spans="6:7" x14ac:dyDescent="0.2">
      <c r="F118" s="188"/>
      <c r="G118" s="137"/>
    </row>
    <row r="119" spans="6:7" x14ac:dyDescent="0.2">
      <c r="F119" s="188"/>
      <c r="G119" s="137"/>
    </row>
    <row r="120" spans="6:7" x14ac:dyDescent="0.2">
      <c r="F120" s="188"/>
      <c r="G120" s="137"/>
    </row>
    <row r="121" spans="6:7" x14ac:dyDescent="0.2">
      <c r="F121" s="188"/>
      <c r="G121" s="137"/>
    </row>
    <row r="122" spans="6:7" x14ac:dyDescent="0.2">
      <c r="F122" s="188"/>
      <c r="G122" s="137"/>
    </row>
    <row r="123" spans="6:7" x14ac:dyDescent="0.2">
      <c r="F123" s="188"/>
      <c r="G123" s="137"/>
    </row>
    <row r="124" spans="6:7" x14ac:dyDescent="0.2">
      <c r="F124" s="188"/>
      <c r="G124" s="137"/>
    </row>
    <row r="125" spans="6:7" x14ac:dyDescent="0.2">
      <c r="F125" s="188"/>
      <c r="G125" s="137"/>
    </row>
    <row r="126" spans="6:7" x14ac:dyDescent="0.2">
      <c r="F126" s="188"/>
      <c r="G126" s="137"/>
    </row>
    <row r="127" spans="6:7" x14ac:dyDescent="0.2">
      <c r="F127" s="188"/>
      <c r="G127" s="137"/>
    </row>
    <row r="128" spans="6:7" x14ac:dyDescent="0.2">
      <c r="F128" s="188"/>
      <c r="G128" s="137"/>
    </row>
    <row r="129" spans="6:7" x14ac:dyDescent="0.2">
      <c r="F129" s="188"/>
      <c r="G129" s="137"/>
    </row>
    <row r="130" spans="6:7" x14ac:dyDescent="0.2">
      <c r="F130" s="188"/>
      <c r="G130" s="137"/>
    </row>
    <row r="131" spans="6:7" x14ac:dyDescent="0.2">
      <c r="F131" s="188"/>
      <c r="G131" s="137"/>
    </row>
    <row r="132" spans="6:7" x14ac:dyDescent="0.2">
      <c r="F132" s="188"/>
      <c r="G132" s="137"/>
    </row>
    <row r="133" spans="6:7" x14ac:dyDescent="0.2">
      <c r="F133" s="188"/>
      <c r="G133" s="137"/>
    </row>
    <row r="134" spans="6:7" x14ac:dyDescent="0.2">
      <c r="F134" s="188"/>
      <c r="G134" s="137"/>
    </row>
    <row r="135" spans="6:7" x14ac:dyDescent="0.2">
      <c r="F135" s="188"/>
      <c r="G135" s="137"/>
    </row>
    <row r="136" spans="6:7" x14ac:dyDescent="0.2">
      <c r="F136" s="188"/>
      <c r="G136" s="137"/>
    </row>
    <row r="137" spans="6:7" x14ac:dyDescent="0.2">
      <c r="F137" s="188"/>
      <c r="G137" s="137"/>
    </row>
    <row r="138" spans="6:7" x14ac:dyDescent="0.2">
      <c r="F138" s="188"/>
      <c r="G138" s="137"/>
    </row>
    <row r="139" spans="6:7" x14ac:dyDescent="0.2">
      <c r="F139" s="188"/>
      <c r="G139" s="137"/>
    </row>
    <row r="140" spans="6:7" x14ac:dyDescent="0.2">
      <c r="F140" s="188"/>
      <c r="G140" s="137"/>
    </row>
    <row r="141" spans="6:7" x14ac:dyDescent="0.2">
      <c r="F141" s="188"/>
      <c r="G141" s="137"/>
    </row>
    <row r="142" spans="6:7" x14ac:dyDescent="0.2">
      <c r="F142" s="188"/>
      <c r="G142" s="137"/>
    </row>
    <row r="143" spans="6:7" x14ac:dyDescent="0.2">
      <c r="F143" s="188"/>
      <c r="G143" s="137"/>
    </row>
    <row r="144" spans="6:7" x14ac:dyDescent="0.2">
      <c r="F144" s="188"/>
      <c r="G144" s="137"/>
    </row>
    <row r="145" spans="6:7" x14ac:dyDescent="0.2">
      <c r="F145" s="188"/>
      <c r="G145" s="137"/>
    </row>
    <row r="146" spans="6:7" x14ac:dyDescent="0.2">
      <c r="F146" s="188"/>
      <c r="G146" s="137"/>
    </row>
    <row r="147" spans="6:7" x14ac:dyDescent="0.2">
      <c r="F147" s="188"/>
      <c r="G147" s="137"/>
    </row>
    <row r="148" spans="6:7" x14ac:dyDescent="0.2">
      <c r="F148" s="188"/>
      <c r="G148" s="137"/>
    </row>
    <row r="149" spans="6:7" x14ac:dyDescent="0.2">
      <c r="F149" s="188"/>
      <c r="G149" s="137"/>
    </row>
    <row r="150" spans="6:7" x14ac:dyDescent="0.2">
      <c r="F150" s="188"/>
      <c r="G150" s="137"/>
    </row>
    <row r="151" spans="6:7" x14ac:dyDescent="0.2">
      <c r="F151" s="188"/>
      <c r="G151" s="137"/>
    </row>
    <row r="152" spans="6:7" x14ac:dyDescent="0.2">
      <c r="F152" s="188"/>
      <c r="G152" s="137"/>
    </row>
    <row r="153" spans="6:7" x14ac:dyDescent="0.2">
      <c r="F153" s="188"/>
      <c r="G153" s="137"/>
    </row>
    <row r="154" spans="6:7" x14ac:dyDescent="0.2">
      <c r="F154" s="188"/>
      <c r="G154" s="137"/>
    </row>
    <row r="155" spans="6:7" x14ac:dyDescent="0.2">
      <c r="F155" s="188"/>
      <c r="G155" s="137"/>
    </row>
    <row r="156" spans="6:7" x14ac:dyDescent="0.2">
      <c r="F156" s="188"/>
      <c r="G156" s="137"/>
    </row>
    <row r="157" spans="6:7" x14ac:dyDescent="0.2">
      <c r="F157" s="188"/>
      <c r="G157" s="137"/>
    </row>
    <row r="158" spans="6:7" x14ac:dyDescent="0.2">
      <c r="F158" s="188"/>
      <c r="G158" s="137"/>
    </row>
    <row r="159" spans="6:7" x14ac:dyDescent="0.2">
      <c r="F159" s="188"/>
      <c r="G159" s="137"/>
    </row>
    <row r="160" spans="6:7" x14ac:dyDescent="0.2">
      <c r="F160" s="188"/>
      <c r="G160" s="137"/>
    </row>
    <row r="161" spans="6:7" x14ac:dyDescent="0.2">
      <c r="F161" s="188"/>
      <c r="G161" s="137"/>
    </row>
    <row r="162" spans="6:7" x14ac:dyDescent="0.2">
      <c r="F162" s="188"/>
      <c r="G162" s="137"/>
    </row>
    <row r="163" spans="6:7" x14ac:dyDescent="0.2">
      <c r="F163" s="188"/>
      <c r="G163" s="137"/>
    </row>
    <row r="164" spans="6:7" x14ac:dyDescent="0.2">
      <c r="F164" s="188"/>
      <c r="G164" s="137"/>
    </row>
    <row r="165" spans="6:7" x14ac:dyDescent="0.2">
      <c r="F165" s="188"/>
      <c r="G165" s="137"/>
    </row>
    <row r="166" spans="6:7" x14ac:dyDescent="0.2">
      <c r="F166" s="188"/>
      <c r="G166" s="137"/>
    </row>
    <row r="167" spans="6:7" x14ac:dyDescent="0.2">
      <c r="F167" s="188"/>
      <c r="G167" s="137"/>
    </row>
    <row r="168" spans="6:7" x14ac:dyDescent="0.2">
      <c r="F168" s="188"/>
      <c r="G168" s="137"/>
    </row>
    <row r="169" spans="6:7" x14ac:dyDescent="0.2">
      <c r="F169" s="188"/>
      <c r="G169" s="137"/>
    </row>
    <row r="170" spans="6:7" x14ac:dyDescent="0.2">
      <c r="F170" s="188"/>
      <c r="G170" s="137"/>
    </row>
    <row r="171" spans="6:7" x14ac:dyDescent="0.2">
      <c r="F171" s="188"/>
      <c r="G171" s="137"/>
    </row>
    <row r="172" spans="6:7" x14ac:dyDescent="0.2">
      <c r="F172" s="188"/>
      <c r="G172" s="137"/>
    </row>
    <row r="173" spans="6:7" x14ac:dyDescent="0.2">
      <c r="F173" s="188"/>
      <c r="G173" s="137"/>
    </row>
    <row r="174" spans="6:7" x14ac:dyDescent="0.2">
      <c r="F174" s="188"/>
      <c r="G174" s="137"/>
    </row>
    <row r="175" spans="6:7" x14ac:dyDescent="0.2">
      <c r="F175" s="188"/>
      <c r="G175" s="137"/>
    </row>
    <row r="176" spans="6:7" x14ac:dyDescent="0.2">
      <c r="F176" s="188"/>
      <c r="G176" s="137"/>
    </row>
    <row r="177" spans="6:7" x14ac:dyDescent="0.2">
      <c r="F177" s="188"/>
      <c r="G177" s="137"/>
    </row>
  </sheetData>
  <sheetProtection algorithmName="SHA-512" hashValue="kJKuz1rbecHofKyb6RkNd0uaR/+tOLBzOB7ENnWSI04yfCyqnyitM8A/FtIjBZZ0tKUXCBCiDPk/w5M+i+/0sA==" saltValue="/DLt0+EYRq+YJNl+a570Xg==" spinCount="100000" sheet="1" objects="1" scenarios="1"/>
  <mergeCells count="32">
    <mergeCell ref="B47:E47"/>
    <mergeCell ref="C11:E11"/>
    <mergeCell ref="B4:E4"/>
    <mergeCell ref="B45:C45"/>
    <mergeCell ref="D42:E42"/>
    <mergeCell ref="D45:E45"/>
    <mergeCell ref="B44:C44"/>
    <mergeCell ref="D44:E44"/>
    <mergeCell ref="B42:C43"/>
    <mergeCell ref="D43:E43"/>
    <mergeCell ref="C24:C27"/>
    <mergeCell ref="C29:C32"/>
    <mergeCell ref="B37:E37"/>
    <mergeCell ref="D40:E40"/>
    <mergeCell ref="B38:C38"/>
    <mergeCell ref="B39:C39"/>
    <mergeCell ref="F34:F36"/>
    <mergeCell ref="B2:E2"/>
    <mergeCell ref="B41:C41"/>
    <mergeCell ref="D41:E41"/>
    <mergeCell ref="C12:E12"/>
    <mergeCell ref="B6:E6"/>
    <mergeCell ref="C7:E7"/>
    <mergeCell ref="C9:E9"/>
    <mergeCell ref="C10:E10"/>
    <mergeCell ref="D38:E38"/>
    <mergeCell ref="D39:E39"/>
    <mergeCell ref="C34:C36"/>
    <mergeCell ref="C16:C23"/>
    <mergeCell ref="C8:E8"/>
    <mergeCell ref="B15:E15"/>
    <mergeCell ref="B14:E14"/>
  </mergeCells>
  <phoneticPr fontId="0" type="noConversion"/>
  <dataValidations xWindow="824" yWindow="522" count="14">
    <dataValidation type="textLength" operator="lessThanOrEqual" allowBlank="1" showInputMessage="1" showErrorMessage="1" prompt="Max. 200 characters" sqref="D45:E45" xr:uid="{00000000-0002-0000-0200-000000000000}">
      <formula1>200</formula1>
    </dataValidation>
    <dataValidation type="list" allowBlank="1" showInputMessage="1" showErrorMessage="1" sqref="E23" xr:uid="{00000000-0002-0000-0200-000001000000}">
      <formula1>$I$1:$I$7</formula1>
    </dataValidation>
    <dataValidation type="textLength" operator="equal" allowBlank="1" showInputMessage="1" showErrorMessage="1" sqref="E31 E29" xr:uid="{00000000-0002-0000-0200-000002000000}">
      <formula1>5</formula1>
    </dataValidation>
    <dataValidation type="textLength" operator="equal" allowBlank="1" showInputMessage="1" showErrorMessage="1" sqref="E30" xr:uid="{00000000-0002-0000-0200-000003000000}">
      <formula1>6</formula1>
    </dataValidation>
    <dataValidation allowBlank="1" showInputMessage="1" showErrorMessage="1" prompt="Enter as 123456789 (no dashes)_x000a_ONLY ENTER FOR FIRST REIMBURSEMENT" sqref="E18" xr:uid="{00000000-0002-0000-0200-000004000000}"/>
    <dataValidation operator="lessThanOrEqual" allowBlank="1" showInputMessage="1" showErrorMessage="1" sqref="D43 D44:E44" xr:uid="{00000000-0002-0000-0200-000005000000}"/>
    <dataValidation type="list" operator="lessThanOrEqual" allowBlank="1" showInputMessage="1" showErrorMessage="1" sqref="D42:E42" xr:uid="{00000000-0002-0000-0200-000006000000}">
      <formula1>$I$47:$I$60</formula1>
    </dataValidation>
    <dataValidation allowBlank="1" showInputMessage="1" showErrorMessage="1" prompt="Enter as Month/Date/Year" sqref="D40" xr:uid="{00000000-0002-0000-0200-000007000000}"/>
    <dataValidation allowBlank="1" showInputMessage="1" showErrorMessage="1" prompt="MAX AMOUNT ONLY FROM THIS CHARTFIELD" sqref="E28" xr:uid="{00000000-0002-0000-0200-000008000000}"/>
    <dataValidation allowBlank="1" showInputMessage="1" showErrorMessage="1" prompt="CHECK WILL BE MAILED TO THIS BOX NUMBER" sqref="E21" xr:uid="{00000000-0002-0000-0200-000009000000}"/>
    <dataValidation allowBlank="1" showErrorMessage="1" prompt="MAX AMOUNT ONLY FROM THIS CHARTFIELD" sqref="E33" xr:uid="{00000000-0002-0000-0200-00000A000000}"/>
    <dataValidation allowBlank="1" showErrorMessage="1" sqref="D39:E39" xr:uid="{00000000-0002-0000-0200-00000B000000}"/>
    <dataValidation type="textLength" operator="lessThanOrEqual" allowBlank="1" showErrorMessage="1" prompt="Max. 200 characters" sqref="D41:E41" xr:uid="{00000000-0002-0000-0200-00000C000000}">
      <formula1>200</formula1>
    </dataValidation>
    <dataValidation allowBlank="1" showErrorMessage="1" prompt="Enter as Month/Date/Year" sqref="D38:E38" xr:uid="{00000000-0002-0000-0200-00000D000000}"/>
  </dataValidations>
  <printOptions horizontalCentered="1"/>
  <pageMargins left="0.25" right="0.25" top="0.48" bottom="0.56000000000000005" header="0.3" footer="0.3"/>
  <pageSetup scale="70" orientation="portrait" horizontalDpi="300" verticalDpi="300" r:id="rId1"/>
  <headerFooter alignWithMargins="0">
    <oddFooter>&amp;L&amp;8File: &amp;F
Tab: &amp;A&amp;C&amp;8&amp;P of &amp;N&amp;R&amp;8&amp;D
&amp;T</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13"/>
    <pageSetUpPr fitToPage="1"/>
  </sheetPr>
  <dimension ref="B1:R47"/>
  <sheetViews>
    <sheetView showGridLines="0" showRowColHeaders="0" showZeros="0" tabSelected="1" zoomScaleNormal="100" workbookViewId="0">
      <selection activeCell="R15" sqref="R15"/>
    </sheetView>
  </sheetViews>
  <sheetFormatPr defaultColWidth="9.140625" defaultRowHeight="12.75" x14ac:dyDescent="0.2"/>
  <cols>
    <col min="1" max="1" width="3" style="17" customWidth="1"/>
    <col min="2" max="2" width="27.7109375" style="17" customWidth="1"/>
    <col min="3" max="3" width="23.28515625" style="17" customWidth="1"/>
    <col min="4" max="4" width="26.42578125" style="17" customWidth="1"/>
    <col min="5" max="5" width="27.42578125" style="17" customWidth="1"/>
    <col min="6" max="6" width="7.140625" style="17" customWidth="1"/>
    <col min="7" max="7" width="9.140625" style="194"/>
    <col min="8" max="8" width="14.7109375" style="194" customWidth="1"/>
    <col min="9" max="10" width="9.140625" style="194"/>
    <col min="11" max="11" width="9.140625" style="17"/>
    <col min="12" max="12" width="13" style="17" customWidth="1"/>
    <col min="13" max="17" width="9.140625" style="17"/>
    <col min="18" max="18" width="24.7109375" style="17" customWidth="1"/>
    <col min="19" max="16384" width="9.140625" style="17"/>
  </cols>
  <sheetData>
    <row r="1" spans="2:18" ht="13.5" thickBot="1" x14ac:dyDescent="0.25"/>
    <row r="2" spans="2:18" ht="16.5" customHeight="1" thickBot="1" x14ac:dyDescent="0.3">
      <c r="B2" s="566" t="s">
        <v>231</v>
      </c>
      <c r="C2" s="567"/>
      <c r="D2" s="277" t="s">
        <v>260</v>
      </c>
      <c r="E2" s="287">
        <f ca="1">TODAY()</f>
        <v>44684</v>
      </c>
      <c r="F2" s="562" t="s">
        <v>230</v>
      </c>
    </row>
    <row r="3" spans="2:18" ht="15.75" x14ac:dyDescent="0.25">
      <c r="B3" s="589"/>
      <c r="C3" s="590"/>
      <c r="D3" s="568" t="s">
        <v>261</v>
      </c>
      <c r="E3" s="570" t="str">
        <f>IF('START HERE'!E34="","",'START HERE'!E34)</f>
        <v/>
      </c>
      <c r="F3" s="562"/>
    </row>
    <row r="4" spans="2:18" ht="22.5" x14ac:dyDescent="0.45">
      <c r="B4" s="571" t="s">
        <v>416</v>
      </c>
      <c r="C4" s="572"/>
      <c r="D4" s="569"/>
      <c r="E4" s="570"/>
      <c r="F4" s="562"/>
    </row>
    <row r="5" spans="2:18" ht="24.75" x14ac:dyDescent="0.5">
      <c r="B5" s="576" t="s">
        <v>377</v>
      </c>
      <c r="C5" s="577"/>
      <c r="D5" s="323" t="s">
        <v>258</v>
      </c>
      <c r="E5" s="200" t="str">
        <f>IF('START HERE'!E36="","",'START HERE'!E36)</f>
        <v/>
      </c>
      <c r="F5" s="562"/>
    </row>
    <row r="6" spans="2:18" ht="23.25" thickBot="1" x14ac:dyDescent="0.5">
      <c r="B6" s="578" t="s">
        <v>376</v>
      </c>
      <c r="C6" s="579"/>
      <c r="D6" s="323" t="s">
        <v>259</v>
      </c>
      <c r="E6" s="288" t="str">
        <f>IF('START HERE'!E35="","",'START HERE'!E35)</f>
        <v xml:space="preserve"> </v>
      </c>
      <c r="F6" s="562"/>
    </row>
    <row r="7" spans="2:18" ht="6.75" customHeight="1" thickBot="1" x14ac:dyDescent="0.3">
      <c r="B7" s="573"/>
      <c r="C7" s="574"/>
      <c r="D7" s="574"/>
      <c r="E7" s="575"/>
      <c r="F7" s="562"/>
      <c r="G7" s="195"/>
      <c r="H7" s="195"/>
    </row>
    <row r="8" spans="2:18" ht="27.95" customHeight="1" x14ac:dyDescent="0.2">
      <c r="B8" s="202" t="s">
        <v>65</v>
      </c>
      <c r="C8" s="290" t="str">
        <f>IF('START HERE'!E16="","Go to Start Here Tab to complete",'START HERE'!E16)</f>
        <v>Go to Start Here Tab to complete</v>
      </c>
      <c r="D8" s="320" t="s">
        <v>102</v>
      </c>
      <c r="E8" s="289" t="str">
        <f>IF('START HERE'!E17="","",'START HERE'!E17)</f>
        <v/>
      </c>
      <c r="F8" s="562"/>
    </row>
    <row r="9" spans="2:18" ht="16.149999999999999" customHeight="1" x14ac:dyDescent="0.2">
      <c r="B9" s="199" t="s">
        <v>98</v>
      </c>
      <c r="C9" s="291" t="str">
        <f>IF('START HERE'!E23="","",'START HERE'!E23)</f>
        <v>Staff</v>
      </c>
      <c r="D9" s="321" t="s">
        <v>353</v>
      </c>
      <c r="E9" s="293" t="str">
        <f>IF('START HERE'!E18="","",'START HERE'!E18)</f>
        <v/>
      </c>
      <c r="F9" s="562"/>
      <c r="R9" s="17" t="s">
        <v>303</v>
      </c>
    </row>
    <row r="10" spans="2:18" s="16" customFormat="1" ht="26.25" customHeight="1" x14ac:dyDescent="0.2">
      <c r="B10" s="199" t="s">
        <v>229</v>
      </c>
      <c r="C10" s="292" t="str">
        <f>IF('START HERE'!E19="","",'START HERE'!E19)</f>
        <v/>
      </c>
      <c r="D10" s="321" t="s">
        <v>51</v>
      </c>
      <c r="E10" s="430" t="str">
        <f>IF('START HERE'!E22="","",'START HERE'!E22)</f>
        <v>Admissions</v>
      </c>
      <c r="F10" s="562"/>
      <c r="K10" s="172"/>
      <c r="R10" s="16" t="s">
        <v>304</v>
      </c>
    </row>
    <row r="11" spans="2:18" ht="18" customHeight="1" thickBot="1" x14ac:dyDescent="0.25">
      <c r="B11" s="203" t="s">
        <v>205</v>
      </c>
      <c r="C11" s="294" t="str">
        <f>IF('START HERE'!E20="","",'START HERE'!E20)</f>
        <v>266-5000</v>
      </c>
      <c r="D11" s="322" t="s">
        <v>56</v>
      </c>
      <c r="E11" s="295">
        <f>IF('START HERE'!E21="","",'START HERE'!E21)</f>
        <v>5166</v>
      </c>
      <c r="F11" s="562"/>
      <c r="K11" s="173"/>
      <c r="R11" s="17" t="s">
        <v>18</v>
      </c>
    </row>
    <row r="12" spans="2:18" ht="21.75" customHeight="1" x14ac:dyDescent="0.2">
      <c r="B12" s="580" t="s">
        <v>331</v>
      </c>
      <c r="C12" s="580"/>
      <c r="D12" s="580"/>
      <c r="E12" s="580"/>
      <c r="F12" s="562"/>
    </row>
    <row r="13" spans="2:18" ht="24" customHeight="1" x14ac:dyDescent="0.25">
      <c r="B13" s="331" t="s">
        <v>62</v>
      </c>
      <c r="C13" s="581" t="str">
        <f>IF('START HERE'!D41="","",'START HERE'!D41)</f>
        <v/>
      </c>
      <c r="D13" s="581"/>
      <c r="E13" s="582"/>
      <c r="F13" s="562"/>
      <c r="R13" s="362" t="s">
        <v>396</v>
      </c>
    </row>
    <row r="14" spans="2:18" ht="17.25" customHeight="1" thickBot="1" x14ac:dyDescent="0.3">
      <c r="B14" s="332" t="s">
        <v>339</v>
      </c>
      <c r="C14" s="591" t="str">
        <f>IF('START HERE'!D44="","",'START HERE'!D44)</f>
        <v/>
      </c>
      <c r="D14" s="591"/>
      <c r="E14" s="592"/>
      <c r="F14" s="562"/>
      <c r="G14" s="608" t="s">
        <v>394</v>
      </c>
      <c r="H14" s="608"/>
      <c r="I14" s="608"/>
      <c r="J14" s="608"/>
      <c r="K14" s="608"/>
      <c r="R14" s="362" t="s">
        <v>435</v>
      </c>
    </row>
    <row r="15" spans="2:18" ht="25.5" customHeight="1" x14ac:dyDescent="0.2">
      <c r="B15" s="201" t="s">
        <v>213</v>
      </c>
      <c r="C15" s="563" t="str">
        <f>IF('START HERE'!D42="","",'START HERE'!D42)</f>
        <v>Select a purpose from drop down box</v>
      </c>
      <c r="D15" s="563"/>
      <c r="E15" s="435" t="s">
        <v>397</v>
      </c>
      <c r="F15" s="562"/>
      <c r="G15" s="608"/>
      <c r="H15" s="608"/>
      <c r="I15" s="608"/>
      <c r="J15" s="608"/>
      <c r="K15" s="608"/>
      <c r="R15" s="362"/>
    </row>
    <row r="16" spans="2:18" s="31" customFormat="1" ht="13.5" customHeight="1" x14ac:dyDescent="0.2">
      <c r="B16" s="564"/>
      <c r="C16" s="565"/>
      <c r="D16" s="565"/>
      <c r="E16" s="436" t="s">
        <v>398</v>
      </c>
      <c r="F16" s="628" t="str">
        <f>IF(D18="","Undetermined, Travel Ending Date Missing",D18+15)</f>
        <v>Undetermined, Travel Ending Date Missing</v>
      </c>
      <c r="G16" s="608"/>
      <c r="H16" s="608"/>
      <c r="I16" s="608"/>
      <c r="J16" s="608"/>
      <c r="K16" s="608"/>
      <c r="R16" s="362"/>
    </row>
    <row r="17" spans="2:18" s="31" customFormat="1" ht="13.5" customHeight="1" x14ac:dyDescent="0.25">
      <c r="B17" s="593" t="s">
        <v>66</v>
      </c>
      <c r="C17" s="198" t="s">
        <v>64</v>
      </c>
      <c r="D17" s="261" t="s">
        <v>63</v>
      </c>
      <c r="E17" s="437" t="s">
        <v>399</v>
      </c>
      <c r="F17" s="628"/>
      <c r="G17" s="608"/>
      <c r="H17" s="608"/>
      <c r="I17" s="608"/>
      <c r="J17" s="608"/>
      <c r="K17" s="608"/>
      <c r="R17" s="362" t="s">
        <v>22</v>
      </c>
    </row>
    <row r="18" spans="2:18" ht="15" x14ac:dyDescent="0.25">
      <c r="B18" s="594"/>
      <c r="C18" s="286" t="str">
        <f>IF('START HERE'!D38="","",'START HERE'!D38)</f>
        <v/>
      </c>
      <c r="D18" s="262" t="str">
        <f>IF('START HERE'!D39="","",'START HERE'!D39)</f>
        <v/>
      </c>
      <c r="E18" s="438" t="s">
        <v>400</v>
      </c>
      <c r="F18" s="628"/>
      <c r="G18" s="608"/>
      <c r="H18" s="608"/>
      <c r="I18" s="608"/>
      <c r="J18" s="608"/>
      <c r="K18" s="608"/>
      <c r="R18" s="362" t="s">
        <v>22</v>
      </c>
    </row>
    <row r="19" spans="2:18" ht="13.5" customHeight="1" thickBot="1" x14ac:dyDescent="0.3">
      <c r="B19" s="583" t="s">
        <v>402</v>
      </c>
      <c r="C19" s="584"/>
      <c r="D19" s="434" t="s">
        <v>403</v>
      </c>
      <c r="E19" s="439" t="s">
        <v>251</v>
      </c>
      <c r="F19" s="628"/>
      <c r="G19" s="598" t="s">
        <v>337</v>
      </c>
      <c r="H19" s="598"/>
      <c r="I19" s="598"/>
      <c r="J19" s="598"/>
      <c r="K19" s="598"/>
    </row>
    <row r="20" spans="2:18" ht="15.75" customHeight="1" x14ac:dyDescent="0.25">
      <c r="B20" s="452" t="s">
        <v>40</v>
      </c>
      <c r="C20" s="457">
        <v>0</v>
      </c>
      <c r="D20" s="432" t="s">
        <v>404</v>
      </c>
      <c r="E20" s="440" t="s">
        <v>253</v>
      </c>
      <c r="F20" s="628"/>
      <c r="G20" s="598"/>
      <c r="H20" s="598"/>
      <c r="I20" s="598"/>
      <c r="J20" s="598"/>
      <c r="K20" s="598"/>
      <c r="R20" s="449" t="s">
        <v>410</v>
      </c>
    </row>
    <row r="21" spans="2:18" ht="15" customHeight="1" x14ac:dyDescent="0.25">
      <c r="B21" s="453" t="s">
        <v>57</v>
      </c>
      <c r="C21" s="458">
        <v>0</v>
      </c>
      <c r="D21" s="585" t="s">
        <v>22</v>
      </c>
      <c r="E21" s="441">
        <f>C28*0.8</f>
        <v>0</v>
      </c>
      <c r="F21" s="628"/>
      <c r="G21" s="598"/>
      <c r="H21" s="598"/>
      <c r="I21" s="598"/>
      <c r="J21" s="598"/>
      <c r="K21" s="598"/>
      <c r="O21" s="174"/>
      <c r="R21" s="448" t="s">
        <v>412</v>
      </c>
    </row>
    <row r="22" spans="2:18" ht="14.25" customHeight="1" x14ac:dyDescent="0.25">
      <c r="B22" s="453" t="s">
        <v>250</v>
      </c>
      <c r="C22" s="458">
        <v>0</v>
      </c>
      <c r="D22" s="586"/>
      <c r="E22" s="442" t="s">
        <v>336</v>
      </c>
      <c r="F22" s="628"/>
      <c r="G22" s="598"/>
      <c r="H22" s="598"/>
      <c r="I22" s="598"/>
      <c r="J22" s="598"/>
      <c r="K22" s="598"/>
      <c r="R22" s="448" t="s">
        <v>411</v>
      </c>
    </row>
    <row r="23" spans="2:18" ht="15" customHeight="1" x14ac:dyDescent="0.2">
      <c r="B23" s="453" t="s">
        <v>44</v>
      </c>
      <c r="C23" s="458">
        <v>0</v>
      </c>
      <c r="D23" s="629" t="s">
        <v>405</v>
      </c>
      <c r="E23" s="443" t="s">
        <v>401</v>
      </c>
      <c r="F23" s="628"/>
      <c r="G23" s="598"/>
      <c r="H23" s="598"/>
      <c r="I23" s="598"/>
      <c r="J23" s="598"/>
      <c r="K23" s="598"/>
    </row>
    <row r="24" spans="2:18" ht="18" customHeight="1" thickBot="1" x14ac:dyDescent="0.25">
      <c r="B24" s="453" t="s">
        <v>252</v>
      </c>
      <c r="C24" s="458">
        <v>0</v>
      </c>
      <c r="D24" s="630"/>
      <c r="E24" s="444">
        <v>0</v>
      </c>
      <c r="F24" s="628"/>
      <c r="G24" s="598"/>
      <c r="H24" s="598"/>
      <c r="I24" s="598"/>
      <c r="J24" s="598"/>
      <c r="K24" s="598"/>
    </row>
    <row r="25" spans="2:18" ht="14.25" customHeight="1" thickBot="1" x14ac:dyDescent="0.3">
      <c r="B25" s="454" t="s">
        <v>249</v>
      </c>
      <c r="C25" s="459">
        <v>0</v>
      </c>
      <c r="D25" s="446" t="s">
        <v>361</v>
      </c>
      <c r="E25" s="439" t="s">
        <v>406</v>
      </c>
      <c r="F25" s="628"/>
      <c r="G25" s="603" t="s">
        <v>271</v>
      </c>
      <c r="H25" s="603"/>
      <c r="I25" s="603"/>
      <c r="J25" s="603"/>
      <c r="K25" s="603"/>
    </row>
    <row r="26" spans="2:18" ht="15.75" customHeight="1" x14ac:dyDescent="0.2">
      <c r="B26" s="453" t="s">
        <v>151</v>
      </c>
      <c r="C26" s="458">
        <v>0</v>
      </c>
      <c r="D26" s="455">
        <v>0</v>
      </c>
      <c r="E26" s="445" t="s">
        <v>407</v>
      </c>
      <c r="F26" s="628"/>
      <c r="G26" s="631" t="s">
        <v>393</v>
      </c>
      <c r="H26" s="632"/>
      <c r="I26" s="632"/>
      <c r="J26" s="632"/>
      <c r="K26" s="633"/>
    </row>
    <row r="27" spans="2:18" ht="15.75" customHeight="1" x14ac:dyDescent="0.2">
      <c r="B27" s="453" t="s">
        <v>45</v>
      </c>
      <c r="C27" s="458">
        <v>0</v>
      </c>
      <c r="D27" s="456">
        <v>0</v>
      </c>
      <c r="E27" s="445" t="s">
        <v>408</v>
      </c>
      <c r="F27" s="628"/>
      <c r="G27" s="634"/>
      <c r="H27" s="635"/>
      <c r="I27" s="635"/>
      <c r="J27" s="635"/>
      <c r="K27" s="636"/>
    </row>
    <row r="28" spans="2:18" ht="18.75" thickBot="1" x14ac:dyDescent="0.3">
      <c r="B28" s="431" t="s">
        <v>16</v>
      </c>
      <c r="C28" s="460">
        <f>SUM(C20:C27)</f>
        <v>0</v>
      </c>
      <c r="D28" s="447">
        <f>SUM(D26:D27)</f>
        <v>0</v>
      </c>
      <c r="E28" s="450" t="s">
        <v>410</v>
      </c>
      <c r="F28" s="628"/>
      <c r="G28" s="634"/>
      <c r="H28" s="635"/>
      <c r="I28" s="635"/>
      <c r="J28" s="635"/>
      <c r="K28" s="636"/>
    </row>
    <row r="29" spans="2:18" ht="19.5" customHeight="1" thickBot="1" x14ac:dyDescent="0.3">
      <c r="B29" s="451" t="s">
        <v>409</v>
      </c>
      <c r="C29" s="433">
        <v>0</v>
      </c>
      <c r="D29" s="587" t="s">
        <v>352</v>
      </c>
      <c r="E29" s="588"/>
      <c r="F29" s="628"/>
      <c r="G29" s="634"/>
      <c r="H29" s="635"/>
      <c r="I29" s="635"/>
      <c r="J29" s="635"/>
      <c r="K29" s="636"/>
    </row>
    <row r="30" spans="2:18" ht="21" customHeight="1" x14ac:dyDescent="0.55000000000000004">
      <c r="B30" s="335" t="s">
        <v>317</v>
      </c>
      <c r="C30" s="334">
        <f>'START HERE'!E28</f>
        <v>0</v>
      </c>
      <c r="D30" s="335" t="s">
        <v>318</v>
      </c>
      <c r="E30" s="334">
        <f>'START HERE'!E33</f>
        <v>0</v>
      </c>
      <c r="F30" s="628"/>
      <c r="G30" s="634"/>
      <c r="H30" s="635"/>
      <c r="I30" s="635"/>
      <c r="J30" s="635"/>
      <c r="K30" s="636"/>
    </row>
    <row r="31" spans="2:18" ht="21" customHeight="1" x14ac:dyDescent="0.2">
      <c r="B31" s="626" t="str">
        <f>IF('START HERE'!E24="","      /        /        /            ",(CONCATENATE('START HERE'!E24," / ",'START HERE'!E25," / ",'START HERE'!E26," / ",'START HERE'!E27)))</f>
        <v xml:space="preserve">10H10 / 190005 / 05000 / </v>
      </c>
      <c r="C31" s="627"/>
      <c r="D31" s="610" t="str">
        <f>IF('START HERE'!E29="","      /        /        /            ",(CONCATENATE('START HERE'!E29," / ",'START HERE'!E30," / ",'START HERE'!E31," / ",'START HERE'!E32)))</f>
        <v xml:space="preserve">      /        /        /            </v>
      </c>
      <c r="E31" s="611"/>
      <c r="F31" s="628"/>
      <c r="G31" s="634"/>
      <c r="H31" s="635"/>
      <c r="I31" s="635"/>
      <c r="J31" s="635"/>
      <c r="K31" s="636"/>
    </row>
    <row r="32" spans="2:18" ht="5.25" customHeight="1" x14ac:dyDescent="0.2">
      <c r="B32" s="312"/>
      <c r="C32" s="313"/>
      <c r="D32" s="314"/>
      <c r="E32" s="315"/>
      <c r="F32" s="628"/>
      <c r="G32" s="634"/>
      <c r="H32" s="635"/>
      <c r="I32" s="635"/>
      <c r="J32" s="635"/>
      <c r="K32" s="636"/>
    </row>
    <row r="33" spans="2:12" s="18" customFormat="1" ht="45.75" customHeight="1" x14ac:dyDescent="0.2">
      <c r="B33" s="623" t="s">
        <v>434</v>
      </c>
      <c r="C33" s="623"/>
      <c r="D33" s="623"/>
      <c r="E33" s="623"/>
      <c r="F33" s="628"/>
      <c r="G33" s="634"/>
      <c r="H33" s="635"/>
      <c r="I33" s="635"/>
      <c r="J33" s="635"/>
      <c r="K33" s="636"/>
    </row>
    <row r="34" spans="2:12" s="18" customFormat="1" ht="33" customHeight="1" x14ac:dyDescent="0.2">
      <c r="B34" s="601" t="s">
        <v>379</v>
      </c>
      <c r="C34" s="602"/>
      <c r="D34" s="601" t="s">
        <v>319</v>
      </c>
      <c r="E34" s="602"/>
      <c r="F34" s="628"/>
      <c r="G34" s="634"/>
      <c r="H34" s="635"/>
      <c r="I34" s="635"/>
      <c r="J34" s="635"/>
      <c r="K34" s="636"/>
    </row>
    <row r="35" spans="2:12" s="26" customFormat="1" ht="32.25" customHeight="1" x14ac:dyDescent="0.2">
      <c r="B35" s="613" t="s">
        <v>378</v>
      </c>
      <c r="C35" s="614"/>
      <c r="D35" s="599" t="s">
        <v>322</v>
      </c>
      <c r="E35" s="600"/>
      <c r="F35" s="628"/>
      <c r="G35" s="634"/>
      <c r="H35" s="635"/>
      <c r="I35" s="635"/>
      <c r="J35" s="635"/>
      <c r="K35" s="636"/>
    </row>
    <row r="36" spans="2:12" ht="10.5" customHeight="1" x14ac:dyDescent="0.2">
      <c r="B36" s="366" t="s">
        <v>380</v>
      </c>
      <c r="C36" s="429" t="s">
        <v>395</v>
      </c>
      <c r="D36" s="363"/>
      <c r="E36" s="364"/>
      <c r="F36" s="628"/>
      <c r="G36" s="637"/>
      <c r="H36" s="638"/>
      <c r="I36" s="638"/>
      <c r="J36" s="638"/>
      <c r="K36" s="639"/>
    </row>
    <row r="37" spans="2:12" s="16" customFormat="1" ht="30" customHeight="1" x14ac:dyDescent="0.2">
      <c r="B37" s="613" t="s">
        <v>381</v>
      </c>
      <c r="C37" s="614"/>
      <c r="D37" s="606" t="s">
        <v>227</v>
      </c>
      <c r="E37" s="607"/>
      <c r="F37" s="628"/>
      <c r="G37" s="596" t="s">
        <v>338</v>
      </c>
      <c r="H37" s="596"/>
      <c r="I37" s="596"/>
      <c r="J37" s="596"/>
      <c r="K37" s="596"/>
      <c r="L37" s="409"/>
    </row>
    <row r="38" spans="2:12" ht="11.25" customHeight="1" x14ac:dyDescent="0.2">
      <c r="B38" s="367" t="s">
        <v>108</v>
      </c>
      <c r="C38" s="365" t="s">
        <v>22</v>
      </c>
      <c r="D38" s="363"/>
      <c r="E38" s="364"/>
      <c r="F38" s="628"/>
      <c r="G38" s="597"/>
      <c r="H38" s="597"/>
      <c r="I38" s="597"/>
      <c r="J38" s="597"/>
      <c r="K38" s="597"/>
      <c r="L38" s="409"/>
    </row>
    <row r="39" spans="2:12" s="96" customFormat="1" ht="35.25" customHeight="1" x14ac:dyDescent="0.2">
      <c r="B39" s="624" t="s">
        <v>351</v>
      </c>
      <c r="C39" s="625"/>
      <c r="D39" s="604" t="s">
        <v>228</v>
      </c>
      <c r="E39" s="605"/>
      <c r="F39" s="628"/>
      <c r="G39" s="595" t="s">
        <v>160</v>
      </c>
      <c r="H39" s="595"/>
      <c r="I39" s="595"/>
      <c r="J39" s="595"/>
      <c r="K39" s="595"/>
      <c r="L39" s="408"/>
    </row>
    <row r="40" spans="2:12" ht="12" customHeight="1" thickBot="1" x14ac:dyDescent="0.25">
      <c r="B40" s="612" t="s">
        <v>320</v>
      </c>
      <c r="C40" s="612"/>
      <c r="D40" s="612"/>
      <c r="E40" s="612"/>
      <c r="F40" s="628"/>
      <c r="G40" s="640" t="s">
        <v>306</v>
      </c>
      <c r="H40" s="640"/>
      <c r="I40" s="640"/>
      <c r="J40" s="640"/>
      <c r="K40" s="640"/>
    </row>
    <row r="41" spans="2:12" ht="16.5" customHeight="1" x14ac:dyDescent="0.25">
      <c r="C41" s="333" t="s">
        <v>305</v>
      </c>
      <c r="D41" s="621" t="s">
        <v>352</v>
      </c>
      <c r="E41" s="622"/>
      <c r="F41" s="196"/>
      <c r="G41" s="640"/>
      <c r="H41" s="640"/>
      <c r="I41" s="640"/>
      <c r="J41" s="640"/>
      <c r="K41" s="640"/>
    </row>
    <row r="42" spans="2:12" ht="16.5" customHeight="1" x14ac:dyDescent="0.2">
      <c r="B42" s="461" t="s">
        <v>265</v>
      </c>
      <c r="C42" s="338"/>
      <c r="D42" s="615"/>
      <c r="E42" s="616"/>
      <c r="F42" s="196"/>
      <c r="G42" s="640"/>
      <c r="H42" s="640"/>
      <c r="I42" s="640"/>
      <c r="J42" s="640"/>
      <c r="K42" s="640"/>
    </row>
    <row r="43" spans="2:12" ht="17.25" customHeight="1" x14ac:dyDescent="0.2">
      <c r="B43" s="461" t="s">
        <v>266</v>
      </c>
      <c r="C43" s="339" t="s">
        <v>22</v>
      </c>
      <c r="D43" s="617"/>
      <c r="E43" s="618"/>
      <c r="F43" s="197"/>
      <c r="G43" s="640"/>
      <c r="H43" s="640"/>
      <c r="I43" s="640"/>
      <c r="J43" s="640"/>
      <c r="K43" s="640"/>
    </row>
    <row r="44" spans="2:12" ht="16.5" customHeight="1" x14ac:dyDescent="0.2">
      <c r="B44" s="461" t="s">
        <v>267</v>
      </c>
      <c r="C44" s="339"/>
      <c r="D44" s="617"/>
      <c r="E44" s="618"/>
      <c r="F44" s="197"/>
      <c r="G44" s="640"/>
      <c r="H44" s="640"/>
      <c r="I44" s="640"/>
      <c r="J44" s="640"/>
      <c r="K44" s="640"/>
    </row>
    <row r="45" spans="2:12" ht="18" customHeight="1" x14ac:dyDescent="0.2">
      <c r="B45" s="461" t="s">
        <v>268</v>
      </c>
      <c r="C45" s="339"/>
      <c r="D45" s="619"/>
      <c r="E45" s="620"/>
      <c r="G45" s="640"/>
      <c r="H45" s="640"/>
      <c r="I45" s="640"/>
      <c r="J45" s="640"/>
      <c r="K45" s="640"/>
    </row>
    <row r="46" spans="2:12" ht="13.5" customHeight="1" x14ac:dyDescent="0.2">
      <c r="B46" s="609" t="s">
        <v>321</v>
      </c>
      <c r="C46" s="609"/>
      <c r="D46" s="609"/>
      <c r="E46" s="609"/>
    </row>
    <row r="47" spans="2:12" x14ac:dyDescent="0.2">
      <c r="B47" s="254"/>
      <c r="C47" s="254"/>
      <c r="D47" s="254"/>
      <c r="E47" s="254"/>
    </row>
  </sheetData>
  <mergeCells count="42">
    <mergeCell ref="G14:K18"/>
    <mergeCell ref="B46:E46"/>
    <mergeCell ref="D31:E31"/>
    <mergeCell ref="B40:E40"/>
    <mergeCell ref="B35:C35"/>
    <mergeCell ref="B37:C37"/>
    <mergeCell ref="D42:E45"/>
    <mergeCell ref="D41:E41"/>
    <mergeCell ref="B33:E33"/>
    <mergeCell ref="B39:C39"/>
    <mergeCell ref="B31:C31"/>
    <mergeCell ref="B34:C34"/>
    <mergeCell ref="F16:F40"/>
    <mergeCell ref="D23:D24"/>
    <mergeCell ref="G26:K36"/>
    <mergeCell ref="G40:K45"/>
    <mergeCell ref="G39:K39"/>
    <mergeCell ref="G37:K38"/>
    <mergeCell ref="G19:K24"/>
    <mergeCell ref="D35:E35"/>
    <mergeCell ref="D34:E34"/>
    <mergeCell ref="G25:K25"/>
    <mergeCell ref="D39:E39"/>
    <mergeCell ref="D37:E37"/>
    <mergeCell ref="B19:C19"/>
    <mergeCell ref="D21:D22"/>
    <mergeCell ref="D29:E29"/>
    <mergeCell ref="B3:C3"/>
    <mergeCell ref="C14:E14"/>
    <mergeCell ref="B17:B18"/>
    <mergeCell ref="F2:F15"/>
    <mergeCell ref="C15:D15"/>
    <mergeCell ref="B16:D16"/>
    <mergeCell ref="B2:C2"/>
    <mergeCell ref="D3:D4"/>
    <mergeCell ref="E3:E4"/>
    <mergeCell ref="B4:C4"/>
    <mergeCell ref="B7:E7"/>
    <mergeCell ref="B5:C5"/>
    <mergeCell ref="B6:C6"/>
    <mergeCell ref="B12:E12"/>
    <mergeCell ref="C13:E13"/>
  </mergeCells>
  <phoneticPr fontId="0" type="noConversion"/>
  <conditionalFormatting sqref="D18 F16">
    <cfRule type="expression" dxfId="0" priority="1" stopIfTrue="1">
      <formula>$D$18=""</formula>
    </cfRule>
  </conditionalFormatting>
  <dataValidations count="2">
    <dataValidation type="list" allowBlank="1" showInputMessage="1" showErrorMessage="1" sqref="C36" xr:uid="{00000000-0002-0000-0300-000000000000}">
      <formula1>$R$13:$R$18</formula1>
    </dataValidation>
    <dataValidation type="list" allowBlank="1" showInputMessage="1" showErrorMessage="1" sqref="E28" xr:uid="{00000000-0002-0000-0300-000001000000}">
      <formula1>$R$20:$R$22</formula1>
    </dataValidation>
  </dataValidations>
  <printOptions verticalCentered="1"/>
  <pageMargins left="0.2" right="0.25" top="0.39" bottom="0.41" header="0.28000000000000003" footer="0.17"/>
  <pageSetup scale="91" orientation="portrait" r:id="rId1"/>
  <headerFooter alignWithMargins="0">
    <oddFooter>&amp;L&amp;8File: &amp;F
Tab: &amp;A&amp;C&amp;"Arial Narrow,Regular"&amp;8Form Revised 01/21/2021&amp;R&amp;8&amp;D
&amp;T</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13"/>
    <pageSetUpPr fitToPage="1"/>
  </sheetPr>
  <dimension ref="B1:O36"/>
  <sheetViews>
    <sheetView showGridLines="0" showRowColHeaders="0" topLeftCell="A16" zoomScaleNormal="100" workbookViewId="0">
      <selection activeCell="B3" sqref="B3:J5"/>
    </sheetView>
  </sheetViews>
  <sheetFormatPr defaultColWidth="9.140625" defaultRowHeight="12.75" x14ac:dyDescent="0.2"/>
  <cols>
    <col min="1" max="1" width="2" style="22" customWidth="1"/>
    <col min="2" max="2" width="9.140625" style="21"/>
    <col min="3" max="3" width="33.85546875" style="21" customWidth="1"/>
    <col min="4" max="4" width="39.28515625" style="21" customWidth="1"/>
    <col min="5" max="8" width="12.7109375" style="21" customWidth="1"/>
    <col min="9" max="9" width="9.140625" style="21"/>
    <col min="10" max="10" width="10.5703125" style="21" customWidth="1"/>
    <col min="11" max="11" width="9.140625" style="21"/>
    <col min="12" max="16384" width="9.140625" style="22"/>
  </cols>
  <sheetData>
    <row r="1" spans="2:15" ht="67.5" customHeight="1" x14ac:dyDescent="0.4">
      <c r="B1" s="676" t="s">
        <v>10</v>
      </c>
      <c r="C1" s="677"/>
      <c r="D1" s="677"/>
      <c r="E1" s="677"/>
      <c r="F1" s="677"/>
      <c r="G1" s="677"/>
      <c r="H1" s="677"/>
      <c r="I1" s="677"/>
      <c r="J1" s="677"/>
    </row>
    <row r="2" spans="2:15" ht="30.75" thickBot="1" x14ac:dyDescent="0.45">
      <c r="B2" s="693" t="s">
        <v>37</v>
      </c>
      <c r="C2" s="694"/>
      <c r="D2" s="694"/>
      <c r="E2" s="694"/>
      <c r="F2" s="694"/>
      <c r="G2" s="694"/>
      <c r="H2" s="694"/>
      <c r="I2" s="694"/>
      <c r="J2" s="694"/>
    </row>
    <row r="3" spans="2:15" ht="61.5" customHeight="1" x14ac:dyDescent="0.2">
      <c r="B3" s="684" t="s">
        <v>273</v>
      </c>
      <c r="C3" s="685"/>
      <c r="D3" s="685"/>
      <c r="E3" s="685"/>
      <c r="F3" s="685"/>
      <c r="G3" s="685"/>
      <c r="H3" s="685"/>
      <c r="I3" s="685"/>
      <c r="J3" s="686"/>
    </row>
    <row r="4" spans="2:15" ht="63" customHeight="1" x14ac:dyDescent="0.2">
      <c r="B4" s="687"/>
      <c r="C4" s="688"/>
      <c r="D4" s="688"/>
      <c r="E4" s="688"/>
      <c r="F4" s="688"/>
      <c r="G4" s="688"/>
      <c r="H4" s="688"/>
      <c r="I4" s="688"/>
      <c r="J4" s="689"/>
    </row>
    <row r="5" spans="2:15" ht="78" customHeight="1" thickBot="1" x14ac:dyDescent="0.25">
      <c r="B5" s="690"/>
      <c r="C5" s="691"/>
      <c r="D5" s="691"/>
      <c r="E5" s="691"/>
      <c r="F5" s="691"/>
      <c r="G5" s="691"/>
      <c r="H5" s="691"/>
      <c r="I5" s="691"/>
      <c r="J5" s="692"/>
    </row>
    <row r="6" spans="2:15" ht="13.5" thickBot="1" x14ac:dyDescent="0.25"/>
    <row r="7" spans="2:15" s="10" customFormat="1" ht="18" customHeight="1" x14ac:dyDescent="0.2">
      <c r="B7" s="729" t="s">
        <v>429</v>
      </c>
      <c r="C7" s="730"/>
      <c r="D7" s="731"/>
      <c r="E7" s="8" t="s">
        <v>11</v>
      </c>
      <c r="F7" s="738">
        <f ca="1">TODAY()</f>
        <v>44684</v>
      </c>
      <c r="G7" s="739"/>
      <c r="H7" s="27" t="s">
        <v>102</v>
      </c>
      <c r="I7" s="740" t="str">
        <f>IF('START HERE'!E17="","",'START HERE'!E17)</f>
        <v/>
      </c>
      <c r="J7" s="741"/>
    </row>
    <row r="8" spans="2:15" s="10" customFormat="1" ht="30.75" customHeight="1" x14ac:dyDescent="0.2">
      <c r="B8" s="732"/>
      <c r="C8" s="733"/>
      <c r="D8" s="734"/>
      <c r="E8" s="9" t="s">
        <v>41</v>
      </c>
      <c r="F8" s="717" t="str">
        <f>IF('START HERE'!E16="","",'START HERE'!E16)</f>
        <v/>
      </c>
      <c r="G8" s="718"/>
      <c r="H8" s="718"/>
      <c r="I8" s="718"/>
      <c r="J8" s="719"/>
    </row>
    <row r="9" spans="2:15" s="10" customFormat="1" ht="18" customHeight="1" x14ac:dyDescent="0.2">
      <c r="B9" s="732"/>
      <c r="C9" s="733"/>
      <c r="D9" s="734"/>
      <c r="E9" s="9" t="s">
        <v>29</v>
      </c>
      <c r="F9" s="742" t="str">
        <f>IF('START HERE'!E20="","",'START HERE'!E20)</f>
        <v>266-5000</v>
      </c>
      <c r="G9" s="743"/>
      <c r="H9" s="162" t="s">
        <v>38</v>
      </c>
      <c r="I9" s="744">
        <f>IF('START HERE'!E21="","",'START HERE'!E21)</f>
        <v>5166</v>
      </c>
      <c r="J9" s="745"/>
    </row>
    <row r="10" spans="2:15" s="10" customFormat="1" ht="18" customHeight="1" x14ac:dyDescent="0.2">
      <c r="B10" s="732"/>
      <c r="C10" s="733"/>
      <c r="D10" s="734"/>
      <c r="E10" s="9" t="s">
        <v>39</v>
      </c>
      <c r="F10" s="746" t="str">
        <f>IF('START HERE'!E19="","",'START HERE'!E19)</f>
        <v/>
      </c>
      <c r="G10" s="747"/>
      <c r="H10" s="747"/>
      <c r="I10" s="747"/>
      <c r="J10" s="748"/>
    </row>
    <row r="11" spans="2:15" s="10" customFormat="1" ht="22.5" customHeight="1" thickBot="1" x14ac:dyDescent="0.25">
      <c r="B11" s="735"/>
      <c r="C11" s="736"/>
      <c r="D11" s="737"/>
      <c r="E11" s="19" t="s">
        <v>28</v>
      </c>
      <c r="F11" s="706" t="str">
        <f>IF('START HERE'!E22="","",'START HERE'!E22)</f>
        <v>Admissions</v>
      </c>
      <c r="G11" s="706"/>
      <c r="H11" s="706"/>
      <c r="I11" s="706"/>
      <c r="J11" s="707"/>
    </row>
    <row r="12" spans="2:15" s="90" customFormat="1" ht="89.25" customHeight="1" thickBot="1" x14ac:dyDescent="0.25">
      <c r="B12" s="720" t="s">
        <v>9</v>
      </c>
      <c r="C12" s="721"/>
      <c r="D12" s="721"/>
      <c r="E12" s="721"/>
      <c r="F12" s="721"/>
      <c r="G12" s="721"/>
      <c r="H12" s="721"/>
      <c r="I12" s="721"/>
      <c r="J12" s="722"/>
      <c r="K12" s="89"/>
    </row>
    <row r="13" spans="2:15" s="118" customFormat="1" ht="187.5" customHeight="1" thickBot="1" x14ac:dyDescent="0.3">
      <c r="B13" s="723"/>
      <c r="C13" s="724"/>
      <c r="D13" s="724"/>
      <c r="E13" s="724"/>
      <c r="F13" s="724"/>
      <c r="G13" s="724"/>
      <c r="H13" s="724"/>
      <c r="I13" s="724"/>
      <c r="J13" s="725"/>
      <c r="K13" s="122"/>
      <c r="L13" s="123"/>
      <c r="M13" s="123"/>
      <c r="N13" s="123"/>
      <c r="O13" s="123"/>
    </row>
    <row r="14" spans="2:15" s="90" customFormat="1" ht="20.100000000000001" customHeight="1" thickBot="1" x14ac:dyDescent="0.25">
      <c r="B14" s="726"/>
      <c r="C14" s="727"/>
      <c r="D14" s="727"/>
      <c r="E14" s="727"/>
      <c r="F14" s="727"/>
      <c r="G14" s="727"/>
      <c r="H14" s="727"/>
      <c r="I14" s="727"/>
      <c r="J14" s="728"/>
      <c r="K14" s="124"/>
      <c r="L14" s="123"/>
      <c r="M14" s="123"/>
      <c r="N14" s="123"/>
      <c r="O14" s="123"/>
    </row>
    <row r="15" spans="2:15" s="90" customFormat="1" ht="20.100000000000001" customHeight="1" x14ac:dyDescent="0.2">
      <c r="B15" s="709" t="s">
        <v>5</v>
      </c>
      <c r="C15" s="710"/>
      <c r="D15" s="710"/>
      <c r="E15" s="710"/>
      <c r="F15" s="710"/>
      <c r="G15" s="710"/>
      <c r="H15" s="710"/>
      <c r="I15" s="710"/>
      <c r="J15" s="711"/>
      <c r="K15" s="89"/>
    </row>
    <row r="16" spans="2:15" s="90" customFormat="1" ht="20.100000000000001" customHeight="1" x14ac:dyDescent="0.2">
      <c r="B16" s="712"/>
      <c r="C16" s="713"/>
      <c r="D16" s="713"/>
      <c r="E16" s="713"/>
      <c r="F16" s="713"/>
      <c r="G16" s="713"/>
      <c r="H16" s="713"/>
      <c r="I16" s="713"/>
      <c r="J16" s="714"/>
      <c r="K16" s="89"/>
    </row>
    <row r="17" spans="2:11" s="90" customFormat="1" ht="20.100000000000001" customHeight="1" thickBot="1" x14ac:dyDescent="0.25">
      <c r="B17" s="712"/>
      <c r="C17" s="713"/>
      <c r="D17" s="713"/>
      <c r="E17" s="713"/>
      <c r="F17" s="713"/>
      <c r="G17" s="713"/>
      <c r="H17" s="713"/>
      <c r="I17" s="713"/>
      <c r="J17" s="714"/>
      <c r="K17" s="89"/>
    </row>
    <row r="18" spans="2:11" s="90" customFormat="1" ht="20.100000000000001" customHeight="1" thickBot="1" x14ac:dyDescent="0.25">
      <c r="B18" s="641"/>
      <c r="C18" s="642"/>
      <c r="D18" s="642"/>
      <c r="E18" s="643" t="s">
        <v>302</v>
      </c>
      <c r="F18" s="643"/>
      <c r="G18" s="643"/>
      <c r="H18" s="643"/>
      <c r="I18" s="643"/>
      <c r="J18" s="643"/>
      <c r="K18" s="89"/>
    </row>
    <row r="19" spans="2:11" s="90" customFormat="1" ht="18" x14ac:dyDescent="0.2">
      <c r="B19" s="695" t="s">
        <v>7</v>
      </c>
      <c r="C19" s="696"/>
      <c r="D19" s="308">
        <f>PTT!E24</f>
        <v>0</v>
      </c>
      <c r="E19" s="648" t="s">
        <v>298</v>
      </c>
      <c r="F19" s="648"/>
      <c r="G19" s="648"/>
      <c r="H19" s="649"/>
      <c r="I19" s="649"/>
      <c r="J19" s="649"/>
      <c r="K19" s="89"/>
    </row>
    <row r="20" spans="2:11" s="90" customFormat="1" ht="18" x14ac:dyDescent="0.2">
      <c r="B20" s="715" t="s">
        <v>8</v>
      </c>
      <c r="C20" s="716"/>
      <c r="D20" s="309" t="str">
        <f>PTT!D18</f>
        <v/>
      </c>
      <c r="E20" s="648" t="s">
        <v>300</v>
      </c>
      <c r="F20" s="648"/>
      <c r="G20" s="648"/>
      <c r="H20" s="649"/>
      <c r="I20" s="649"/>
      <c r="J20" s="649"/>
      <c r="K20" s="89"/>
    </row>
    <row r="21" spans="2:11" s="90" customFormat="1" ht="30" customHeight="1" thickBot="1" x14ac:dyDescent="0.25">
      <c r="B21" s="651" t="s">
        <v>297</v>
      </c>
      <c r="C21" s="652"/>
      <c r="D21" s="310" t="str">
        <f>PTT!F16</f>
        <v>Undetermined, Travel Ending Date Missing</v>
      </c>
      <c r="E21" s="648" t="s">
        <v>301</v>
      </c>
      <c r="F21" s="648"/>
      <c r="G21" s="648"/>
      <c r="H21" s="650"/>
      <c r="I21" s="650"/>
      <c r="J21" s="650"/>
      <c r="K21" s="89"/>
    </row>
    <row r="22" spans="2:11" s="90" customFormat="1" ht="20.100000000000001" customHeight="1" x14ac:dyDescent="0.2">
      <c r="B22" s="644"/>
      <c r="C22" s="645"/>
      <c r="D22" s="645"/>
      <c r="E22" s="646" t="s">
        <v>299</v>
      </c>
      <c r="F22" s="646"/>
      <c r="G22" s="646"/>
      <c r="H22" s="647"/>
      <c r="I22" s="647"/>
      <c r="J22" s="647"/>
      <c r="K22" s="89"/>
    </row>
    <row r="23" spans="2:11" s="90" customFormat="1" ht="20.100000000000001" customHeight="1" x14ac:dyDescent="0.2">
      <c r="B23" s="708" t="s">
        <v>197</v>
      </c>
      <c r="C23" s="708"/>
      <c r="D23" s="708"/>
      <c r="E23" s="708"/>
      <c r="F23" s="708"/>
      <c r="G23" s="708"/>
      <c r="H23" s="708"/>
      <c r="I23" s="708"/>
      <c r="J23" s="708"/>
      <c r="K23" s="89"/>
    </row>
    <row r="24" spans="2:11" s="90" customFormat="1" ht="20.100000000000001" customHeight="1" x14ac:dyDescent="0.2">
      <c r="B24" s="708"/>
      <c r="C24" s="708"/>
      <c r="D24" s="708"/>
      <c r="E24" s="708"/>
      <c r="F24" s="708"/>
      <c r="G24" s="708"/>
      <c r="H24" s="708"/>
      <c r="I24" s="708"/>
      <c r="J24" s="708"/>
      <c r="K24" s="89"/>
    </row>
    <row r="25" spans="2:11" s="90" customFormat="1" ht="20.100000000000001" customHeight="1" x14ac:dyDescent="0.2">
      <c r="B25" s="708"/>
      <c r="C25" s="708"/>
      <c r="D25" s="708"/>
      <c r="E25" s="708"/>
      <c r="F25" s="708"/>
      <c r="G25" s="708"/>
      <c r="H25" s="708"/>
      <c r="I25" s="708"/>
      <c r="J25" s="708"/>
      <c r="K25" s="89"/>
    </row>
    <row r="26" spans="2:11" s="90" customFormat="1" ht="27" customHeight="1" thickBot="1" x14ac:dyDescent="0.25">
      <c r="B26" s="708"/>
      <c r="C26" s="708"/>
      <c r="D26" s="708"/>
      <c r="E26" s="708"/>
      <c r="F26" s="708"/>
      <c r="G26" s="708"/>
      <c r="H26" s="708"/>
      <c r="I26" s="708"/>
      <c r="J26" s="708"/>
      <c r="K26" s="89"/>
    </row>
    <row r="27" spans="2:11" s="17" customFormat="1" ht="12.75" hidden="1" customHeight="1" x14ac:dyDescent="0.2">
      <c r="B27" s="659" t="s">
        <v>58</v>
      </c>
      <c r="C27" s="660"/>
      <c r="D27" s="661"/>
      <c r="E27" s="662" t="s">
        <v>81</v>
      </c>
      <c r="F27" s="663"/>
      <c r="G27" s="666" t="str">
        <f>PTT!B31</f>
        <v xml:space="preserve">10H10 / 190005 / 05000 / </v>
      </c>
      <c r="H27" s="666"/>
      <c r="I27" s="666"/>
      <c r="J27" s="667"/>
    </row>
    <row r="28" spans="2:11" s="17" customFormat="1" ht="13.5" hidden="1" customHeight="1" thickBot="1" x14ac:dyDescent="0.25">
      <c r="B28" s="670" t="s">
        <v>59</v>
      </c>
      <c r="C28" s="671"/>
      <c r="D28" s="672"/>
      <c r="E28" s="664"/>
      <c r="F28" s="665"/>
      <c r="G28" s="668"/>
      <c r="H28" s="668"/>
      <c r="I28" s="668"/>
      <c r="J28" s="669"/>
    </row>
    <row r="29" spans="2:11" s="24" customFormat="1" ht="39.75" hidden="1" customHeight="1" x14ac:dyDescent="0.25">
      <c r="B29" s="697" t="s">
        <v>83</v>
      </c>
      <c r="C29" s="698"/>
      <c r="D29" s="699"/>
      <c r="E29" s="700" t="s">
        <v>118</v>
      </c>
      <c r="F29" s="701"/>
      <c r="G29" s="701"/>
      <c r="H29" s="701"/>
      <c r="I29" s="701"/>
      <c r="J29" s="702"/>
    </row>
    <row r="30" spans="2:11" s="24" customFormat="1" ht="36.75" hidden="1" customHeight="1" x14ac:dyDescent="0.25">
      <c r="B30" s="703" t="s">
        <v>82</v>
      </c>
      <c r="C30" s="704"/>
      <c r="D30" s="705"/>
      <c r="E30" s="678" t="s">
        <v>84</v>
      </c>
      <c r="F30" s="679"/>
      <c r="G30" s="679"/>
      <c r="H30" s="679"/>
      <c r="I30" s="679"/>
      <c r="J30" s="680"/>
    </row>
    <row r="31" spans="2:11" s="24" customFormat="1" ht="16.5" hidden="1" customHeight="1" thickBot="1" x14ac:dyDescent="0.3">
      <c r="B31" s="657" t="s">
        <v>73</v>
      </c>
      <c r="C31" s="658"/>
      <c r="D31" s="20" t="s">
        <v>54</v>
      </c>
      <c r="E31" s="681"/>
      <c r="F31" s="682"/>
      <c r="G31" s="682"/>
      <c r="H31" s="682"/>
      <c r="I31" s="682"/>
      <c r="J31" s="683"/>
    </row>
    <row r="32" spans="2:11" s="25" customFormat="1" ht="15" hidden="1" customHeight="1" x14ac:dyDescent="0.25">
      <c r="B32" s="678" t="s">
        <v>74</v>
      </c>
      <c r="C32" s="679"/>
      <c r="D32" s="680"/>
      <c r="E32" s="678" t="s">
        <v>85</v>
      </c>
      <c r="F32" s="679"/>
      <c r="G32" s="679"/>
      <c r="H32" s="679"/>
      <c r="I32" s="679"/>
      <c r="J32" s="680"/>
    </row>
    <row r="33" spans="2:10" s="25" customFormat="1" ht="23.25" hidden="1" customHeight="1" x14ac:dyDescent="0.25">
      <c r="B33" s="681"/>
      <c r="C33" s="682"/>
      <c r="D33" s="683"/>
      <c r="E33" s="681"/>
      <c r="F33" s="682"/>
      <c r="G33" s="682"/>
      <c r="H33" s="682"/>
      <c r="I33" s="682"/>
      <c r="J33" s="683"/>
    </row>
    <row r="34" spans="2:10" s="17" customFormat="1" ht="13.5" hidden="1" customHeight="1" thickBot="1" x14ac:dyDescent="0.25">
      <c r="B34" s="673" t="s">
        <v>60</v>
      </c>
      <c r="C34" s="674"/>
      <c r="D34" s="675"/>
      <c r="E34" s="673" t="s">
        <v>61</v>
      </c>
      <c r="F34" s="674"/>
      <c r="G34" s="674"/>
      <c r="H34" s="674"/>
      <c r="I34" s="674"/>
      <c r="J34" s="675"/>
    </row>
    <row r="35" spans="2:10" s="17" customFormat="1" ht="26.25" customHeight="1" thickBot="1" x14ac:dyDescent="0.3">
      <c r="B35" s="653" t="s">
        <v>2</v>
      </c>
      <c r="C35" s="654"/>
      <c r="D35" s="654"/>
      <c r="E35" s="654"/>
      <c r="F35" s="654"/>
      <c r="G35" s="654"/>
      <c r="H35" s="654"/>
      <c r="I35" s="654"/>
      <c r="J35" s="655"/>
    </row>
    <row r="36" spans="2:10" ht="30.75" customHeight="1" x14ac:dyDescent="0.2">
      <c r="B36" s="656" t="s">
        <v>6</v>
      </c>
      <c r="C36" s="656"/>
      <c r="D36" s="656"/>
      <c r="E36" s="656"/>
      <c r="F36" s="656"/>
      <c r="G36" s="656"/>
      <c r="H36" s="656"/>
      <c r="I36" s="656"/>
      <c r="J36" s="656"/>
    </row>
  </sheetData>
  <sheetProtection algorithmName="SHA-512" hashValue="KVgtM9hqz1Y9du3YKQ4TszlFoVKjiADCuGLbh7l8ao4yRRXxtHa6TD5Jy00M2NU8LY94kIAyTjtvN5XQKxWhFg==" saltValue="fM3m/I15PzGANL7ieBQh2A==" spinCount="100000" sheet="1" objects="1" scenarios="1"/>
  <mergeCells count="45">
    <mergeCell ref="B13:J13"/>
    <mergeCell ref="B14:J14"/>
    <mergeCell ref="B7:D11"/>
    <mergeCell ref="F7:G7"/>
    <mergeCell ref="I7:J7"/>
    <mergeCell ref="F9:G9"/>
    <mergeCell ref="I9:J9"/>
    <mergeCell ref="F10:J10"/>
    <mergeCell ref="B1:J1"/>
    <mergeCell ref="B32:D33"/>
    <mergeCell ref="E32:J33"/>
    <mergeCell ref="B3:J5"/>
    <mergeCell ref="B2:J2"/>
    <mergeCell ref="B19:C19"/>
    <mergeCell ref="B29:D29"/>
    <mergeCell ref="E29:J29"/>
    <mergeCell ref="B30:D30"/>
    <mergeCell ref="F11:J11"/>
    <mergeCell ref="E30:J31"/>
    <mergeCell ref="B23:J26"/>
    <mergeCell ref="B15:J17"/>
    <mergeCell ref="B20:C20"/>
    <mergeCell ref="F8:J8"/>
    <mergeCell ref="B12:J12"/>
    <mergeCell ref="B35:J35"/>
    <mergeCell ref="B36:J36"/>
    <mergeCell ref="B31:C31"/>
    <mergeCell ref="B27:D27"/>
    <mergeCell ref="E27:F28"/>
    <mergeCell ref="G27:J28"/>
    <mergeCell ref="B28:D28"/>
    <mergeCell ref="B34:D34"/>
    <mergeCell ref="E34:J34"/>
    <mergeCell ref="B18:D18"/>
    <mergeCell ref="E18:J18"/>
    <mergeCell ref="B22:D22"/>
    <mergeCell ref="E22:G22"/>
    <mergeCell ref="H22:J22"/>
    <mergeCell ref="E19:G19"/>
    <mergeCell ref="E20:G20"/>
    <mergeCell ref="E21:G21"/>
    <mergeCell ref="H19:J19"/>
    <mergeCell ref="H20:J20"/>
    <mergeCell ref="H21:J21"/>
    <mergeCell ref="B21:C21"/>
  </mergeCells>
  <phoneticPr fontId="55" type="noConversion"/>
  <hyperlinks>
    <hyperlink ref="B2" r:id="rId1" xr:uid="{00000000-0004-0000-0400-000000000000}"/>
  </hyperlinks>
  <pageMargins left="0.75" right="0.75" top="0.17" bottom="0.17" header="0.5" footer="0.5"/>
  <pageSetup scale="81" fitToHeight="0" orientation="landscape" r:id="rId2"/>
  <headerFooter alignWithMargins="0">
    <oddFooter xml:space="preserve">&amp;CRevised 01/21/2021&amp;R
</oddFooter>
  </headerFooter>
  <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indexed="11"/>
    <pageSetUpPr fitToPage="1"/>
  </sheetPr>
  <dimension ref="A1:X59"/>
  <sheetViews>
    <sheetView showGridLines="0" showRowColHeaders="0" showZeros="0" topLeftCell="A19" zoomScale="110" zoomScaleNormal="110" workbookViewId="0">
      <selection activeCell="J22" sqref="J22"/>
    </sheetView>
  </sheetViews>
  <sheetFormatPr defaultColWidth="9.140625" defaultRowHeight="12.75" x14ac:dyDescent="0.2"/>
  <cols>
    <col min="1" max="1" width="3.5703125" style="1" customWidth="1"/>
    <col min="2" max="2" width="13.140625" style="10" customWidth="1"/>
    <col min="3" max="3" width="9.5703125" style="10" customWidth="1"/>
    <col min="4" max="4" width="11.42578125" style="10" customWidth="1"/>
    <col min="5" max="9" width="9.28515625" style="10" customWidth="1"/>
    <col min="10" max="10" width="9.140625" style="10" customWidth="1"/>
    <col min="11" max="11" width="12.140625" style="10" customWidth="1"/>
    <col min="12" max="12" width="69.85546875" style="1" hidden="1" customWidth="1"/>
    <col min="13" max="15" width="0" hidden="1" customWidth="1"/>
    <col min="16" max="16" width="1.85546875" customWidth="1"/>
    <col min="17" max="17" width="57.5703125" style="206" customWidth="1"/>
    <col min="18" max="18" width="14.5703125" style="206" customWidth="1"/>
    <col min="19" max="19" width="52.7109375" customWidth="1"/>
    <col min="20" max="21" width="9.140625" style="78"/>
    <col min="22" max="22" width="6.42578125" style="78" bestFit="1" customWidth="1"/>
    <col min="23" max="23" width="7.28515625" style="78" bestFit="1" customWidth="1"/>
    <col min="24" max="24" width="36.5703125" style="79" bestFit="1" customWidth="1"/>
    <col min="25" max="16384" width="9.140625" style="1"/>
  </cols>
  <sheetData>
    <row r="1" spans="1:24" ht="39" customHeight="1" thickBot="1" x14ac:dyDescent="0.25">
      <c r="B1" s="749" t="s">
        <v>218</v>
      </c>
      <c r="C1" s="749"/>
      <c r="D1" s="749"/>
      <c r="E1" s="749"/>
      <c r="F1" s="749"/>
      <c r="G1" s="749"/>
      <c r="H1" s="749"/>
      <c r="I1" s="749"/>
      <c r="J1" s="749"/>
      <c r="K1" s="749"/>
      <c r="Q1" s="768" t="s">
        <v>22</v>
      </c>
      <c r="R1" s="768"/>
      <c r="T1" s="462" t="s">
        <v>50</v>
      </c>
      <c r="U1" s="463" t="s">
        <v>296</v>
      </c>
      <c r="V1" s="464">
        <v>42370</v>
      </c>
      <c r="W1" s="465">
        <v>0.54</v>
      </c>
      <c r="X1" s="466" t="s">
        <v>146</v>
      </c>
    </row>
    <row r="2" spans="1:24" ht="25.5" thickBot="1" x14ac:dyDescent="0.25">
      <c r="B2" s="770" t="s">
        <v>430</v>
      </c>
      <c r="C2" s="771"/>
      <c r="D2" s="771"/>
      <c r="E2" s="771"/>
      <c r="F2" s="771"/>
      <c r="G2" s="771"/>
      <c r="H2" s="771"/>
      <c r="I2" s="771"/>
      <c r="J2" s="771"/>
      <c r="K2" s="772"/>
      <c r="T2" s="462" t="s">
        <v>182</v>
      </c>
      <c r="U2" s="462" t="s">
        <v>44</v>
      </c>
      <c r="V2" s="464">
        <v>43466</v>
      </c>
      <c r="W2" s="465">
        <v>0.57999999999999996</v>
      </c>
      <c r="X2" s="467" t="s">
        <v>330</v>
      </c>
    </row>
    <row r="3" spans="1:24" ht="30.75" customHeight="1" x14ac:dyDescent="0.2">
      <c r="B3" s="244" t="s">
        <v>344</v>
      </c>
      <c r="C3" s="801">
        <f ca="1">TODAY()</f>
        <v>44684</v>
      </c>
      <c r="D3" s="801"/>
      <c r="E3" s="246" t="s">
        <v>41</v>
      </c>
      <c r="F3" s="831" t="str">
        <f>IF('START HERE'!E16="","Go to Start Here Tab to complete",'START HERE'!E16)</f>
        <v>Go to Start Here Tab to complete</v>
      </c>
      <c r="G3" s="831"/>
      <c r="H3" s="831"/>
      <c r="I3" s="832" t="str">
        <f>IF('START HERE'!E23="","",'START HERE'!E23)</f>
        <v>Staff</v>
      </c>
      <c r="J3" s="832"/>
      <c r="K3" s="832"/>
      <c r="T3" s="462" t="s">
        <v>181</v>
      </c>
      <c r="U3" s="462" t="s">
        <v>45</v>
      </c>
      <c r="V3" s="464">
        <v>43831</v>
      </c>
      <c r="W3" s="465">
        <v>0.57499999999999996</v>
      </c>
      <c r="X3" s="467" t="s">
        <v>425</v>
      </c>
    </row>
    <row r="4" spans="1:24" ht="12.95" customHeight="1" x14ac:dyDescent="0.2">
      <c r="B4" s="208" t="s">
        <v>29</v>
      </c>
      <c r="C4" s="802" t="str">
        <f>IF('START HERE'!E20="","",'START HERE'!E20)</f>
        <v>266-5000</v>
      </c>
      <c r="D4" s="802"/>
      <c r="E4" s="236" t="s">
        <v>39</v>
      </c>
      <c r="F4" s="810" t="str">
        <f>IF('START HERE'!E19="","",'START HERE'!E19)</f>
        <v/>
      </c>
      <c r="G4" s="810"/>
      <c r="H4" s="810"/>
      <c r="I4" s="810"/>
      <c r="J4" s="810"/>
      <c r="K4" s="810"/>
      <c r="T4" s="462"/>
      <c r="U4" s="462" t="s">
        <v>46</v>
      </c>
      <c r="V4" s="464">
        <v>44197</v>
      </c>
      <c r="W4" s="468">
        <v>0.56000000000000005</v>
      </c>
      <c r="X4" s="469" t="s">
        <v>262</v>
      </c>
    </row>
    <row r="5" spans="1:24" ht="15" customHeight="1" x14ac:dyDescent="0.3">
      <c r="B5" s="208" t="s">
        <v>148</v>
      </c>
      <c r="C5" s="805" t="str">
        <f>IF('START HERE'!E17="","",'START HERE'!E17)</f>
        <v/>
      </c>
      <c r="D5" s="806"/>
      <c r="E5" s="319" t="s">
        <v>28</v>
      </c>
      <c r="F5" s="811" t="str">
        <f>IF('START HERE'!E22="","",'START HERE'!E22)</f>
        <v>Admissions</v>
      </c>
      <c r="G5" s="811"/>
      <c r="H5" s="811"/>
      <c r="I5" s="811"/>
      <c r="J5" s="811"/>
      <c r="K5" s="811"/>
      <c r="T5" s="462"/>
      <c r="U5" s="462" t="s">
        <v>47</v>
      </c>
      <c r="V5" s="464">
        <v>44197</v>
      </c>
      <c r="W5" s="470">
        <v>0.16</v>
      </c>
      <c r="X5" s="469" t="s">
        <v>178</v>
      </c>
    </row>
    <row r="6" spans="1:24" ht="12.95" customHeight="1" x14ac:dyDescent="0.2">
      <c r="B6" s="208" t="s">
        <v>179</v>
      </c>
      <c r="C6" s="803" t="str">
        <f>IF('START HERE'!E18="","",'START HERE'!E18)</f>
        <v/>
      </c>
      <c r="D6" s="804"/>
      <c r="E6" s="807" t="s">
        <v>333</v>
      </c>
      <c r="F6" s="808"/>
      <c r="G6" s="808"/>
      <c r="H6" s="809"/>
      <c r="I6" s="833" t="s">
        <v>181</v>
      </c>
      <c r="J6" s="834"/>
      <c r="K6" s="296"/>
      <c r="Q6" s="205" t="s">
        <v>334</v>
      </c>
      <c r="R6" s="204"/>
      <c r="T6" s="462"/>
      <c r="U6" s="462" t="s">
        <v>48</v>
      </c>
      <c r="V6" s="464">
        <v>43831</v>
      </c>
      <c r="W6" s="470">
        <v>0.57499999999999996</v>
      </c>
      <c r="X6" s="467" t="s">
        <v>238</v>
      </c>
    </row>
    <row r="7" spans="1:24" ht="12.95" customHeight="1" x14ac:dyDescent="0.2">
      <c r="B7" s="208" t="s">
        <v>38</v>
      </c>
      <c r="C7" s="817">
        <f>IF('START HERE'!E21="","",'START HERE'!E21)</f>
        <v>5166</v>
      </c>
      <c r="D7" s="817"/>
      <c r="E7" s="238" t="s">
        <v>97</v>
      </c>
      <c r="F7" s="835">
        <f>'START HERE'!E34</f>
        <v>0</v>
      </c>
      <c r="G7" s="835"/>
      <c r="H7" s="835"/>
      <c r="I7" s="826" t="s">
        <v>30</v>
      </c>
      <c r="J7" s="827"/>
      <c r="K7" s="828"/>
      <c r="Q7" s="257" t="s">
        <v>335</v>
      </c>
      <c r="R7" s="205"/>
      <c r="T7" s="462"/>
      <c r="U7" s="462" t="s">
        <v>49</v>
      </c>
      <c r="V7" s="462"/>
      <c r="W7" s="470"/>
      <c r="X7" s="467" t="s">
        <v>237</v>
      </c>
    </row>
    <row r="8" spans="1:24" ht="13.5" customHeight="1" x14ac:dyDescent="0.2">
      <c r="B8" s="245" t="s">
        <v>149</v>
      </c>
      <c r="C8" s="825" t="str">
        <f>IF('START HERE'!D44="","",'START HERE'!D44)</f>
        <v/>
      </c>
      <c r="D8" s="825"/>
      <c r="E8" s="825"/>
      <c r="F8" s="825"/>
      <c r="G8" s="825"/>
      <c r="H8" s="825"/>
      <c r="I8" s="836" t="str">
        <f>IF('START HERE'!D45="","",'START HERE'!D45)</f>
        <v/>
      </c>
      <c r="J8" s="836"/>
      <c r="K8" s="836"/>
      <c r="Q8" s="205"/>
      <c r="R8" s="205"/>
      <c r="T8" s="462"/>
      <c r="U8" s="462"/>
      <c r="V8" s="462"/>
      <c r="W8" s="462"/>
      <c r="X8" s="467" t="s">
        <v>116</v>
      </c>
    </row>
    <row r="9" spans="1:24" ht="22.5" customHeight="1" x14ac:dyDescent="0.2">
      <c r="B9" s="247" t="s">
        <v>72</v>
      </c>
      <c r="C9" s="837" t="str">
        <f>IF('START HERE'!D42="","",'START HERE'!D42)</f>
        <v>Select a purpose from drop down box</v>
      </c>
      <c r="D9" s="837"/>
      <c r="E9" s="837"/>
      <c r="F9" s="837"/>
      <c r="G9" s="837"/>
      <c r="H9" s="837"/>
      <c r="I9" s="836"/>
      <c r="J9" s="836"/>
      <c r="K9" s="836"/>
      <c r="Q9" s="205"/>
      <c r="R9" s="205"/>
      <c r="T9" s="462"/>
      <c r="U9" s="462"/>
      <c r="V9" s="462"/>
      <c r="W9" s="462"/>
      <c r="X9" s="467" t="s">
        <v>105</v>
      </c>
    </row>
    <row r="10" spans="1:24" ht="24.75" customHeight="1" x14ac:dyDescent="0.2">
      <c r="B10" s="247" t="s">
        <v>71</v>
      </c>
      <c r="C10" s="838" t="str">
        <f>IF('START HERE'!D41="","",'START HERE'!D41)</f>
        <v/>
      </c>
      <c r="D10" s="838"/>
      <c r="E10" s="838"/>
      <c r="F10" s="838"/>
      <c r="G10" s="838"/>
      <c r="H10" s="838"/>
      <c r="I10" s="836"/>
      <c r="J10" s="836"/>
      <c r="K10" s="836"/>
      <c r="Q10" s="868" t="s">
        <v>382</v>
      </c>
      <c r="R10" s="205"/>
      <c r="T10" s="462"/>
      <c r="U10" s="462"/>
      <c r="V10" s="462"/>
      <c r="W10" s="462"/>
      <c r="X10" s="467" t="s">
        <v>106</v>
      </c>
    </row>
    <row r="11" spans="1:24" s="2" customFormat="1" ht="13.15" customHeight="1" x14ac:dyDescent="0.2">
      <c r="A11" s="1"/>
      <c r="B11" s="818" t="s">
        <v>356</v>
      </c>
      <c r="C11" s="819"/>
      <c r="D11" s="819"/>
      <c r="E11" s="819"/>
      <c r="F11" s="819"/>
      <c r="G11" s="819"/>
      <c r="H11" s="819"/>
      <c r="I11" s="819"/>
      <c r="J11" s="819"/>
      <c r="K11" s="820"/>
      <c r="L11" s="13"/>
      <c r="Q11" s="869"/>
      <c r="R11" s="205"/>
      <c r="T11" s="462"/>
      <c r="U11" s="462"/>
      <c r="V11" s="462"/>
      <c r="W11" s="462"/>
      <c r="X11" s="467" t="s">
        <v>161</v>
      </c>
    </row>
    <row r="12" spans="1:24" ht="12.75" customHeight="1" x14ac:dyDescent="0.2">
      <c r="A12" s="2"/>
      <c r="B12" s="368" t="s">
        <v>196</v>
      </c>
      <c r="C12" s="214"/>
      <c r="D12" s="214"/>
      <c r="E12" s="214"/>
      <c r="F12" s="214"/>
      <c r="G12" s="214"/>
      <c r="H12" s="214"/>
      <c r="I12" s="214"/>
      <c r="J12" s="267"/>
      <c r="K12" s="821"/>
      <c r="Q12" s="869"/>
      <c r="R12" s="225"/>
      <c r="S12" s="143"/>
      <c r="T12" s="462"/>
      <c r="U12" s="462"/>
      <c r="V12" s="462"/>
      <c r="W12" s="462"/>
      <c r="X12" s="467" t="s">
        <v>99</v>
      </c>
    </row>
    <row r="13" spans="1:24" ht="13.15" customHeight="1" x14ac:dyDescent="0.2">
      <c r="B13" s="369" t="s">
        <v>12</v>
      </c>
      <c r="C13" s="215"/>
      <c r="D13" s="215"/>
      <c r="E13" s="215"/>
      <c r="F13" s="215"/>
      <c r="G13" s="215"/>
      <c r="H13" s="215"/>
      <c r="I13" s="215"/>
      <c r="J13" s="268"/>
      <c r="K13" s="821"/>
      <c r="Q13" s="424"/>
      <c r="R13" s="225"/>
      <c r="S13" s="143"/>
      <c r="T13" s="462"/>
      <c r="U13" s="462"/>
      <c r="V13" s="462"/>
      <c r="W13" s="462"/>
      <c r="X13" s="467" t="s">
        <v>254</v>
      </c>
    </row>
    <row r="14" spans="1:24" ht="13.15" customHeight="1" x14ac:dyDescent="0.2">
      <c r="B14" s="370" t="s">
        <v>13</v>
      </c>
      <c r="C14" s="216"/>
      <c r="D14" s="216"/>
      <c r="E14" s="216"/>
      <c r="F14" s="216"/>
      <c r="G14" s="216"/>
      <c r="H14" s="216"/>
      <c r="I14" s="216"/>
      <c r="J14" s="269"/>
      <c r="K14" s="821"/>
      <c r="Q14" s="374"/>
      <c r="R14" s="207"/>
      <c r="T14" s="462"/>
      <c r="U14" s="462"/>
      <c r="V14" s="462"/>
      <c r="W14" s="462"/>
      <c r="X14" s="467" t="s">
        <v>115</v>
      </c>
    </row>
    <row r="15" spans="1:24" ht="13.15" customHeight="1" thickBot="1" x14ac:dyDescent="0.25">
      <c r="B15" s="370" t="s">
        <v>14</v>
      </c>
      <c r="C15" s="217"/>
      <c r="D15" s="217"/>
      <c r="E15" s="217"/>
      <c r="F15" s="217"/>
      <c r="G15" s="217"/>
      <c r="H15" s="217"/>
      <c r="I15" s="217"/>
      <c r="J15" s="270"/>
      <c r="K15" s="822"/>
      <c r="Q15" s="750" t="s">
        <v>343</v>
      </c>
      <c r="R15" s="750"/>
      <c r="T15" s="462"/>
      <c r="U15" s="462"/>
      <c r="V15" s="462"/>
      <c r="W15" s="462"/>
      <c r="X15" s="469" t="s">
        <v>114</v>
      </c>
    </row>
    <row r="16" spans="1:24" ht="27.75" customHeight="1" thickTop="1" x14ac:dyDescent="0.2">
      <c r="B16" s="371" t="s">
        <v>383</v>
      </c>
      <c r="C16" s="336">
        <f t="shared" ref="C16:J16" si="0">SUM(C13:C15)</f>
        <v>0</v>
      </c>
      <c r="D16" s="336">
        <f t="shared" si="0"/>
        <v>0</v>
      </c>
      <c r="E16" s="336">
        <f t="shared" si="0"/>
        <v>0</v>
      </c>
      <c r="F16" s="336">
        <f t="shared" si="0"/>
        <v>0</v>
      </c>
      <c r="G16" s="336">
        <f t="shared" si="0"/>
        <v>0</v>
      </c>
      <c r="H16" s="336">
        <f t="shared" si="0"/>
        <v>0</v>
      </c>
      <c r="I16" s="336">
        <f t="shared" si="0"/>
        <v>0</v>
      </c>
      <c r="J16" s="336">
        <f t="shared" si="0"/>
        <v>0</v>
      </c>
      <c r="K16" s="260">
        <f>SUM(C16:J16)</f>
        <v>0</v>
      </c>
      <c r="Q16" s="750"/>
      <c r="R16" s="750"/>
      <c r="T16" s="462"/>
      <c r="U16" s="462"/>
      <c r="V16" s="462"/>
      <c r="W16" s="462"/>
      <c r="X16" s="471"/>
    </row>
    <row r="17" spans="2:24" ht="16.5" x14ac:dyDescent="0.2">
      <c r="B17" s="372" t="s">
        <v>15</v>
      </c>
      <c r="C17" s="243"/>
      <c r="D17" s="243"/>
      <c r="E17" s="243"/>
      <c r="F17" s="243"/>
      <c r="G17" s="243"/>
      <c r="H17" s="243"/>
      <c r="I17" s="243"/>
      <c r="J17" s="243"/>
      <c r="K17" s="271">
        <f>SUM(C17:J17)</f>
        <v>0</v>
      </c>
      <c r="Q17" s="750"/>
      <c r="R17" s="750"/>
      <c r="T17" s="462"/>
      <c r="U17" s="462"/>
      <c r="V17" s="462"/>
      <c r="W17" s="462"/>
      <c r="X17" s="471"/>
    </row>
    <row r="18" spans="2:24" ht="14.25" customHeight="1" x14ac:dyDescent="0.2">
      <c r="B18" s="829" t="s">
        <v>413</v>
      </c>
      <c r="C18" s="829"/>
      <c r="D18" s="829"/>
      <c r="E18" s="829"/>
      <c r="F18" s="829"/>
      <c r="G18" s="830"/>
      <c r="H18" s="823" t="s">
        <v>86</v>
      </c>
      <c r="I18" s="824"/>
      <c r="J18" s="824"/>
      <c r="K18" s="213">
        <f>SUM(K13:K17)</f>
        <v>0</v>
      </c>
      <c r="Q18" s="750"/>
      <c r="R18" s="750"/>
      <c r="T18" s="462"/>
      <c r="U18" s="462"/>
      <c r="V18" s="462"/>
      <c r="W18" s="462"/>
      <c r="X18" s="466"/>
    </row>
    <row r="19" spans="2:24" ht="14.25" x14ac:dyDescent="0.2">
      <c r="B19" s="812" t="s">
        <v>426</v>
      </c>
      <c r="C19" s="813"/>
      <c r="D19" s="813"/>
      <c r="E19" s="813"/>
      <c r="F19" s="813"/>
      <c r="G19" s="813"/>
      <c r="H19" s="814"/>
      <c r="I19" s="814"/>
      <c r="J19" s="815"/>
      <c r="K19" s="816"/>
      <c r="Q19" s="205"/>
      <c r="R19" s="205"/>
    </row>
    <row r="20" spans="2:24" ht="14.25" thickBot="1" x14ac:dyDescent="0.3">
      <c r="B20" s="775" t="s">
        <v>222</v>
      </c>
      <c r="C20" s="775"/>
      <c r="D20" s="775"/>
      <c r="E20" s="775"/>
      <c r="F20" s="775"/>
      <c r="G20" s="775"/>
      <c r="H20" s="775"/>
      <c r="I20" s="775"/>
      <c r="J20" s="870" t="s">
        <v>50</v>
      </c>
      <c r="K20" s="871"/>
      <c r="Q20" s="853" t="s">
        <v>432</v>
      </c>
      <c r="R20" s="854"/>
    </row>
    <row r="21" spans="2:24" x14ac:dyDescent="0.2">
      <c r="B21" s="272" t="s">
        <v>196</v>
      </c>
      <c r="C21" s="862" t="s">
        <v>111</v>
      </c>
      <c r="D21" s="862"/>
      <c r="E21" s="862"/>
      <c r="F21" s="862" t="s">
        <v>341</v>
      </c>
      <c r="G21" s="862"/>
      <c r="H21" s="862"/>
      <c r="I21" s="272" t="s">
        <v>21</v>
      </c>
      <c r="J21" s="273" t="s">
        <v>385</v>
      </c>
      <c r="K21" s="274" t="s">
        <v>122</v>
      </c>
      <c r="Q21" s="423"/>
      <c r="R21" s="384"/>
    </row>
    <row r="22" spans="2:24" x14ac:dyDescent="0.2">
      <c r="B22" s="218"/>
      <c r="C22" s="855"/>
      <c r="D22" s="856"/>
      <c r="E22" s="857"/>
      <c r="F22" s="855"/>
      <c r="G22" s="856"/>
      <c r="H22" s="857"/>
      <c r="I22" s="385"/>
      <c r="J22" s="425"/>
      <c r="K22" s="387">
        <f>J22*I22</f>
        <v>0</v>
      </c>
      <c r="Q22" s="773" t="s">
        <v>221</v>
      </c>
      <c r="R22" s="773"/>
    </row>
    <row r="23" spans="2:24" x14ac:dyDescent="0.2">
      <c r="B23" s="218"/>
      <c r="C23" s="855"/>
      <c r="D23" s="856"/>
      <c r="E23" s="857"/>
      <c r="F23" s="855"/>
      <c r="G23" s="856"/>
      <c r="H23" s="857"/>
      <c r="I23" s="385"/>
      <c r="J23" s="426">
        <v>0</v>
      </c>
      <c r="K23" s="219">
        <f t="shared" ref="K23:K24" si="1">J23*I23</f>
        <v>0</v>
      </c>
      <c r="Q23" s="382" t="s">
        <v>219</v>
      </c>
      <c r="R23" s="382"/>
    </row>
    <row r="24" spans="2:24" ht="13.5" customHeight="1" x14ac:dyDescent="0.2">
      <c r="B24" s="218"/>
      <c r="C24" s="855"/>
      <c r="D24" s="856"/>
      <c r="E24" s="857"/>
      <c r="F24" s="855"/>
      <c r="G24" s="865"/>
      <c r="H24" s="866"/>
      <c r="I24" s="386"/>
      <c r="J24" s="426">
        <v>0</v>
      </c>
      <c r="K24" s="219">
        <f t="shared" si="1"/>
        <v>0</v>
      </c>
      <c r="Q24" s="774" t="s">
        <v>220</v>
      </c>
      <c r="R24" s="774"/>
    </row>
    <row r="25" spans="2:24" ht="14.25" x14ac:dyDescent="0.2">
      <c r="B25" s="864" t="s">
        <v>22</v>
      </c>
      <c r="C25" s="864"/>
      <c r="D25" s="864"/>
      <c r="E25" s="864"/>
      <c r="F25" s="864"/>
      <c r="G25" s="872" t="s">
        <v>87</v>
      </c>
      <c r="H25" s="872"/>
      <c r="I25" s="872"/>
      <c r="J25" s="872"/>
      <c r="K25" s="213">
        <f>SUM(K22:K24)</f>
        <v>0</v>
      </c>
      <c r="Q25" s="375" t="s">
        <v>247</v>
      </c>
      <c r="R25" s="205"/>
    </row>
    <row r="26" spans="2:24" ht="14.25" x14ac:dyDescent="0.2">
      <c r="B26" s="863" t="s">
        <v>365</v>
      </c>
      <c r="C26" s="816"/>
      <c r="D26" s="816"/>
      <c r="E26" s="816"/>
      <c r="F26" s="816"/>
      <c r="G26" s="815"/>
      <c r="H26" s="815"/>
      <c r="I26" s="815"/>
      <c r="J26" s="815"/>
      <c r="K26" s="816"/>
      <c r="M26" s="186"/>
      <c r="N26" s="186"/>
      <c r="O26" s="186"/>
      <c r="P26" s="186"/>
      <c r="Q26" s="205"/>
      <c r="R26" s="205"/>
      <c r="S26" s="186"/>
      <c r="T26" s="187"/>
      <c r="U26" s="187"/>
      <c r="V26" s="187"/>
      <c r="W26" s="187"/>
    </row>
    <row r="27" spans="2:24" x14ac:dyDescent="0.2">
      <c r="B27" s="272" t="s">
        <v>196</v>
      </c>
      <c r="C27" s="859" t="s">
        <v>255</v>
      </c>
      <c r="D27" s="860"/>
      <c r="E27" s="860"/>
      <c r="F27" s="861"/>
      <c r="G27" s="862" t="s">
        <v>256</v>
      </c>
      <c r="H27" s="862"/>
      <c r="I27" s="862"/>
      <c r="J27" s="272" t="s">
        <v>23</v>
      </c>
      <c r="K27" s="255" t="s">
        <v>122</v>
      </c>
      <c r="Q27" s="205"/>
      <c r="R27" s="205"/>
    </row>
    <row r="28" spans="2:24" x14ac:dyDescent="0.2">
      <c r="B28" s="218"/>
      <c r="C28" s="858"/>
      <c r="D28" s="858"/>
      <c r="E28" s="858"/>
      <c r="F28" s="858"/>
      <c r="G28" s="858"/>
      <c r="H28" s="858"/>
      <c r="I28" s="858"/>
      <c r="J28" s="220" t="s">
        <v>296</v>
      </c>
      <c r="K28" s="221">
        <v>0</v>
      </c>
    </row>
    <row r="29" spans="2:24" x14ac:dyDescent="0.2">
      <c r="B29" s="218"/>
      <c r="C29" s="858"/>
      <c r="D29" s="858"/>
      <c r="E29" s="858"/>
      <c r="F29" s="858"/>
      <c r="G29" s="876"/>
      <c r="H29" s="876"/>
      <c r="I29" s="876"/>
      <c r="J29" s="222" t="s">
        <v>296</v>
      </c>
      <c r="K29" s="223">
        <v>0</v>
      </c>
    </row>
    <row r="30" spans="2:24" ht="14.25" x14ac:dyDescent="0.2">
      <c r="B30" s="873" t="s">
        <v>22</v>
      </c>
      <c r="C30" s="873"/>
      <c r="D30" s="873"/>
      <c r="E30" s="873"/>
      <c r="F30" s="873"/>
      <c r="G30" s="823" t="s">
        <v>88</v>
      </c>
      <c r="H30" s="824"/>
      <c r="I30" s="824"/>
      <c r="J30" s="875"/>
      <c r="K30" s="213">
        <f>SUM(K28:K29)</f>
        <v>0</v>
      </c>
      <c r="Q30" s="205"/>
      <c r="R30" s="205"/>
    </row>
    <row r="31" spans="2:24" ht="14.25" x14ac:dyDescent="0.2">
      <c r="B31" s="863" t="s">
        <v>417</v>
      </c>
      <c r="C31" s="816"/>
      <c r="D31" s="816"/>
      <c r="E31" s="816"/>
      <c r="F31" s="816"/>
      <c r="G31" s="815"/>
      <c r="H31" s="815"/>
      <c r="I31" s="815"/>
      <c r="J31" s="815"/>
      <c r="K31" s="816"/>
      <c r="L31" s="2"/>
      <c r="Q31" s="883" t="s">
        <v>22</v>
      </c>
      <c r="R31" s="883"/>
    </row>
    <row r="32" spans="2:24" ht="12.75" customHeight="1" x14ac:dyDescent="0.2">
      <c r="B32" s="880" t="s">
        <v>25</v>
      </c>
      <c r="C32" s="880"/>
      <c r="D32" s="880"/>
      <c r="E32" s="255" t="s">
        <v>196</v>
      </c>
      <c r="F32" s="880" t="s">
        <v>286</v>
      </c>
      <c r="G32" s="880"/>
      <c r="H32" s="880"/>
      <c r="I32" s="880"/>
      <c r="J32" s="880"/>
      <c r="K32" s="255" t="s">
        <v>122</v>
      </c>
      <c r="Q32" s="867" t="s">
        <v>414</v>
      </c>
      <c r="R32" s="373"/>
    </row>
    <row r="33" spans="1:24" s="3" customFormat="1" ht="12.75" customHeight="1" x14ac:dyDescent="0.2">
      <c r="A33" s="1"/>
      <c r="B33" s="757" t="s">
        <v>146</v>
      </c>
      <c r="C33" s="757"/>
      <c r="D33" s="757"/>
      <c r="E33" s="224" t="s">
        <v>22</v>
      </c>
      <c r="F33" s="877" t="s">
        <v>22</v>
      </c>
      <c r="G33" s="878"/>
      <c r="H33" s="878"/>
      <c r="I33" s="878"/>
      <c r="J33" s="879"/>
      <c r="K33" s="256">
        <v>0</v>
      </c>
      <c r="Q33" s="867"/>
      <c r="R33" s="373"/>
      <c r="T33" s="78"/>
      <c r="U33" s="80"/>
      <c r="V33" s="80"/>
      <c r="W33" s="80"/>
      <c r="X33" s="81"/>
    </row>
    <row r="34" spans="1:24" ht="12.75" customHeight="1" x14ac:dyDescent="0.2">
      <c r="A34" s="3"/>
      <c r="B34" s="757" t="s">
        <v>146</v>
      </c>
      <c r="C34" s="757"/>
      <c r="D34" s="757"/>
      <c r="E34" s="224">
        <v>0</v>
      </c>
      <c r="F34" s="779"/>
      <c r="G34" s="779"/>
      <c r="H34" s="779"/>
      <c r="I34" s="779"/>
      <c r="J34" s="779"/>
      <c r="K34" s="256">
        <v>0</v>
      </c>
      <c r="Q34" s="867"/>
      <c r="R34" s="373"/>
      <c r="T34" s="80"/>
    </row>
    <row r="35" spans="1:24" ht="12.75" customHeight="1" x14ac:dyDescent="0.2">
      <c r="B35" s="757" t="s">
        <v>146</v>
      </c>
      <c r="C35" s="757"/>
      <c r="D35" s="757"/>
      <c r="E35" s="224"/>
      <c r="F35" s="779"/>
      <c r="G35" s="779"/>
      <c r="H35" s="779"/>
      <c r="I35" s="779"/>
      <c r="J35" s="779"/>
      <c r="K35" s="256">
        <v>0</v>
      </c>
      <c r="Q35" s="381"/>
      <c r="R35" s="373"/>
    </row>
    <row r="36" spans="1:24" ht="12.75" customHeight="1" x14ac:dyDescent="0.2">
      <c r="B36" s="757" t="s">
        <v>146</v>
      </c>
      <c r="C36" s="757"/>
      <c r="D36" s="757"/>
      <c r="E36" s="224"/>
      <c r="F36" s="779"/>
      <c r="G36" s="779"/>
      <c r="H36" s="779"/>
      <c r="I36" s="779"/>
      <c r="J36" s="779"/>
      <c r="K36" s="256">
        <v>0</v>
      </c>
      <c r="Q36" s="381"/>
      <c r="R36" s="373"/>
    </row>
    <row r="37" spans="1:24" ht="12.75" customHeight="1" x14ac:dyDescent="0.2">
      <c r="B37" s="757"/>
      <c r="C37" s="757"/>
      <c r="D37" s="757"/>
      <c r="E37" s="224"/>
      <c r="F37" s="779"/>
      <c r="G37" s="779"/>
      <c r="H37" s="779"/>
      <c r="I37" s="779"/>
      <c r="J37" s="779"/>
      <c r="K37" s="256">
        <v>0</v>
      </c>
      <c r="Q37" s="381"/>
      <c r="R37" s="373"/>
      <c r="S37" t="s">
        <v>22</v>
      </c>
    </row>
    <row r="38" spans="1:24" ht="15" customHeight="1" thickBot="1" x14ac:dyDescent="0.25">
      <c r="B38" s="840" t="s">
        <v>329</v>
      </c>
      <c r="C38" s="841"/>
      <c r="D38" s="841"/>
      <c r="E38" s="841"/>
      <c r="F38" s="841"/>
      <c r="G38" s="841"/>
      <c r="H38" s="842"/>
      <c r="I38" s="776" t="s">
        <v>89</v>
      </c>
      <c r="J38" s="776"/>
      <c r="K38" s="259">
        <f>SUM(K33:K37)</f>
        <v>0</v>
      </c>
      <c r="R38" s="205"/>
    </row>
    <row r="39" spans="1:24" ht="14.25" customHeight="1" thickBot="1" x14ac:dyDescent="0.25">
      <c r="B39" s="843"/>
      <c r="C39" s="844"/>
      <c r="D39" s="844"/>
      <c r="E39" s="844"/>
      <c r="F39" s="844"/>
      <c r="G39" s="844"/>
      <c r="H39" s="845"/>
      <c r="I39" s="780" t="s">
        <v>325</v>
      </c>
      <c r="J39" s="781"/>
      <c r="K39" s="378">
        <f>K18+K25+L27+K30+K38</f>
        <v>0</v>
      </c>
      <c r="L39" s="209"/>
      <c r="Q39" s="205"/>
      <c r="R39" s="205"/>
    </row>
    <row r="40" spans="1:24" ht="13.5" customHeight="1" x14ac:dyDescent="0.2">
      <c r="B40" s="843"/>
      <c r="C40" s="844"/>
      <c r="D40" s="844"/>
      <c r="E40" s="844"/>
      <c r="F40" s="844"/>
      <c r="G40" s="844"/>
      <c r="H40" s="845"/>
      <c r="I40" s="780" t="s">
        <v>326</v>
      </c>
      <c r="J40" s="781"/>
      <c r="K40" s="378">
        <f>'TV pg2'!K52</f>
        <v>0</v>
      </c>
      <c r="Q40" s="205"/>
      <c r="R40" s="205"/>
    </row>
    <row r="41" spans="1:24" ht="12.75" customHeight="1" x14ac:dyDescent="0.2">
      <c r="B41" s="846"/>
      <c r="C41" s="847"/>
      <c r="D41" s="847"/>
      <c r="E41" s="847"/>
      <c r="F41" s="847"/>
      <c r="G41" s="847"/>
      <c r="H41" s="848"/>
      <c r="I41" s="780" t="s">
        <v>327</v>
      </c>
      <c r="J41" s="781"/>
      <c r="K41" s="378">
        <f>'Multi Trip Mileage'!K56</f>
        <v>0</v>
      </c>
      <c r="Q41" s="205"/>
      <c r="R41" s="205"/>
    </row>
    <row r="42" spans="1:24" ht="22.5" customHeight="1" x14ac:dyDescent="0.2">
      <c r="B42" s="782" t="s">
        <v>390</v>
      </c>
      <c r="C42" s="782"/>
      <c r="D42" s="782"/>
      <c r="E42" s="849"/>
      <c r="F42" s="849"/>
      <c r="G42" s="849"/>
      <c r="H42" s="318" t="s">
        <v>366</v>
      </c>
      <c r="I42" s="780" t="s">
        <v>328</v>
      </c>
      <c r="J42" s="781"/>
      <c r="K42" s="378">
        <f>BREF!I56</f>
        <v>0</v>
      </c>
      <c r="Q42" s="205"/>
      <c r="R42" s="205"/>
    </row>
    <row r="43" spans="1:24" ht="21" customHeight="1" x14ac:dyDescent="0.2">
      <c r="B43" s="852" t="s">
        <v>389</v>
      </c>
      <c r="C43" s="852"/>
      <c r="D43" s="852"/>
      <c r="E43" s="849"/>
      <c r="F43" s="849"/>
      <c r="G43" s="849"/>
      <c r="H43" s="318" t="s">
        <v>366</v>
      </c>
      <c r="I43" s="881" t="s">
        <v>324</v>
      </c>
      <c r="J43" s="882"/>
      <c r="K43" s="380">
        <f>SUM(K39:K42)</f>
        <v>0</v>
      </c>
      <c r="Q43" s="205"/>
      <c r="R43" s="205"/>
    </row>
    <row r="44" spans="1:24" ht="21.75" customHeight="1" x14ac:dyDescent="0.2">
      <c r="B44" s="852" t="s">
        <v>391</v>
      </c>
      <c r="C44" s="852"/>
      <c r="D44" s="852"/>
      <c r="E44" s="874"/>
      <c r="F44" s="874"/>
      <c r="G44" s="874"/>
      <c r="H44" s="874"/>
      <c r="I44" s="783" t="s">
        <v>323</v>
      </c>
      <c r="J44" s="783"/>
      <c r="K44" s="379">
        <f>PTT!E24</f>
        <v>0</v>
      </c>
      <c r="Q44" s="258" t="s">
        <v>233</v>
      </c>
      <c r="R44" s="205"/>
      <c r="S44" s="37"/>
    </row>
    <row r="45" spans="1:24" ht="20.25" customHeight="1" x14ac:dyDescent="0.2">
      <c r="B45" s="799" t="s">
        <v>359</v>
      </c>
      <c r="C45" s="800"/>
      <c r="D45" s="800"/>
      <c r="E45" s="839"/>
      <c r="F45" s="839"/>
      <c r="G45" s="839"/>
      <c r="H45" s="839"/>
      <c r="I45" s="798" t="s">
        <v>354</v>
      </c>
      <c r="J45" s="798"/>
      <c r="K45" s="851">
        <f>IF((K43-K44)&gt;0,(K43-K44),0)</f>
        <v>0</v>
      </c>
      <c r="Q45" s="850" t="s">
        <v>154</v>
      </c>
      <c r="R45" s="205"/>
    </row>
    <row r="46" spans="1:24" ht="2.25" customHeight="1" x14ac:dyDescent="0.2">
      <c r="B46" s="1"/>
      <c r="C46" s="1"/>
      <c r="D46" s="1"/>
      <c r="E46" s="317"/>
      <c r="F46" s="317"/>
      <c r="G46" s="317"/>
      <c r="H46" s="317"/>
      <c r="I46" s="798"/>
      <c r="J46" s="798"/>
      <c r="K46" s="851"/>
      <c r="Q46" s="850"/>
      <c r="R46" s="205"/>
    </row>
    <row r="47" spans="1:24" x14ac:dyDescent="0.2">
      <c r="B47" s="766" t="s">
        <v>113</v>
      </c>
      <c r="C47" s="764" t="str">
        <f>IF('START HERE'!E24="","                                        ",(CONCATENATE('START HERE'!E24," / ",'START HERE'!E25," / ",'START HERE'!E26," / ",'START HERE'!E27)))</f>
        <v xml:space="preserve">10H10 / 190005 / 05000 / </v>
      </c>
      <c r="D47" s="764"/>
      <c r="E47" s="764"/>
      <c r="F47" s="764"/>
      <c r="G47" s="761">
        <f>IF('START HERE'!E28="","",'START HERE'!E28)</f>
        <v>0</v>
      </c>
      <c r="H47" s="761"/>
      <c r="I47" s="797" t="s">
        <v>342</v>
      </c>
      <c r="J47" s="797"/>
      <c r="K47" s="769">
        <f>PTT!C29</f>
        <v>0</v>
      </c>
      <c r="Q47" s="205"/>
      <c r="R47" s="205"/>
    </row>
    <row r="48" spans="1:24" ht="6.75" customHeight="1" x14ac:dyDescent="0.2">
      <c r="B48" s="766"/>
      <c r="C48" s="764"/>
      <c r="D48" s="764"/>
      <c r="E48" s="764"/>
      <c r="F48" s="764"/>
      <c r="G48" s="761"/>
      <c r="H48" s="761"/>
      <c r="I48" s="797"/>
      <c r="J48" s="797"/>
      <c r="K48" s="769"/>
      <c r="L48" s="1" t="s">
        <v>22</v>
      </c>
      <c r="Q48" s="205"/>
      <c r="R48" s="205"/>
    </row>
    <row r="49" spans="2:18" ht="15" customHeight="1" x14ac:dyDescent="0.2">
      <c r="B49" s="759" t="s">
        <v>113</v>
      </c>
      <c r="C49" s="764" t="str">
        <f>IF('START HERE'!E29="","                                       ",(CONCATENATE('START HERE'!E29," / ",'START HERE'!E30," / ",'START HERE'!E31," / ",'START HERE'!E32)))</f>
        <v xml:space="preserve">                                       </v>
      </c>
      <c r="D49" s="764"/>
      <c r="E49" s="764"/>
      <c r="F49" s="764"/>
      <c r="G49" s="762">
        <f>IF('START HERE'!E33="","",'START HERE'!E33)</f>
        <v>0</v>
      </c>
      <c r="H49" s="762"/>
      <c r="I49" s="767" t="s">
        <v>384</v>
      </c>
      <c r="J49" s="767"/>
      <c r="K49" s="758">
        <f>-IF((K43-K44)&lt;0, (K43-K44),0)</f>
        <v>0</v>
      </c>
      <c r="Q49" s="376" t="s">
        <v>155</v>
      </c>
      <c r="R49" s="205"/>
    </row>
    <row r="50" spans="2:18" ht="6" customHeight="1" thickBot="1" x14ac:dyDescent="0.25">
      <c r="B50" s="760"/>
      <c r="C50" s="765"/>
      <c r="D50" s="765"/>
      <c r="E50" s="765"/>
      <c r="F50" s="765"/>
      <c r="G50" s="763"/>
      <c r="H50" s="763"/>
      <c r="I50" s="767"/>
      <c r="J50" s="767"/>
      <c r="K50" s="758"/>
      <c r="Q50" s="377" t="s">
        <v>22</v>
      </c>
      <c r="R50" s="205"/>
    </row>
    <row r="51" spans="2:18" x14ac:dyDescent="0.2">
      <c r="B51" s="755" t="s">
        <v>355</v>
      </c>
      <c r="C51" s="756"/>
      <c r="D51" s="410" t="s">
        <v>31</v>
      </c>
      <c r="E51" s="411" t="s">
        <v>33</v>
      </c>
      <c r="F51" s="411" t="s">
        <v>32</v>
      </c>
      <c r="G51" s="412" t="s">
        <v>35</v>
      </c>
      <c r="H51" s="751" t="s">
        <v>193</v>
      </c>
      <c r="I51" s="752"/>
      <c r="J51" s="753" t="s">
        <v>34</v>
      </c>
      <c r="K51" s="754"/>
      <c r="Q51" s="316" t="s">
        <v>257</v>
      </c>
      <c r="R51" s="205"/>
    </row>
    <row r="52" spans="2:18" ht="15" customHeight="1" x14ac:dyDescent="0.2">
      <c r="B52" s="790" t="s">
        <v>90</v>
      </c>
      <c r="C52" s="791"/>
      <c r="D52" s="413"/>
      <c r="E52" s="414"/>
      <c r="F52" s="414"/>
      <c r="G52" s="414"/>
      <c r="H52" s="789"/>
      <c r="I52" s="789"/>
      <c r="J52" s="792"/>
      <c r="K52" s="793"/>
      <c r="Q52" s="205"/>
      <c r="R52" s="205"/>
    </row>
    <row r="53" spans="2:18" ht="15" customHeight="1" x14ac:dyDescent="0.2">
      <c r="B53" s="784" t="s">
        <v>22</v>
      </c>
      <c r="C53" s="785"/>
      <c r="D53" s="415"/>
      <c r="E53" s="416"/>
      <c r="F53" s="416"/>
      <c r="G53" s="416"/>
      <c r="H53" s="788"/>
      <c r="I53" s="788"/>
      <c r="J53" s="786"/>
      <c r="K53" s="787"/>
      <c r="Q53" s="205"/>
      <c r="R53" s="205"/>
    </row>
    <row r="54" spans="2:18" ht="15" customHeight="1" x14ac:dyDescent="0.2">
      <c r="B54" s="417" t="s">
        <v>194</v>
      </c>
      <c r="C54" s="418"/>
      <c r="D54" s="415"/>
      <c r="E54" s="416"/>
      <c r="F54" s="416"/>
      <c r="G54" s="416"/>
      <c r="H54" s="788"/>
      <c r="I54" s="788"/>
      <c r="J54" s="786"/>
      <c r="K54" s="787"/>
      <c r="Q54" s="205"/>
      <c r="R54" s="205"/>
    </row>
    <row r="55" spans="2:18" ht="15" customHeight="1" x14ac:dyDescent="0.2">
      <c r="B55" s="419"/>
      <c r="C55" s="420"/>
      <c r="D55" s="415"/>
      <c r="E55" s="416"/>
      <c r="F55" s="416"/>
      <c r="G55" s="416"/>
      <c r="H55" s="788"/>
      <c r="I55" s="788"/>
      <c r="J55" s="786"/>
      <c r="K55" s="787"/>
      <c r="Q55" s="205"/>
      <c r="R55" s="205"/>
    </row>
    <row r="56" spans="2:18" ht="15" customHeight="1" thickBot="1" x14ac:dyDescent="0.25">
      <c r="B56" s="777" t="s">
        <v>22</v>
      </c>
      <c r="C56" s="778"/>
      <c r="D56" s="421"/>
      <c r="E56" s="422"/>
      <c r="F56" s="422"/>
      <c r="G56" s="422"/>
      <c r="H56" s="796"/>
      <c r="I56" s="796"/>
      <c r="J56" s="794"/>
      <c r="K56" s="795"/>
      <c r="Q56" s="205"/>
      <c r="R56" s="205"/>
    </row>
    <row r="57" spans="2:18" ht="18" customHeight="1" thickBot="1" x14ac:dyDescent="0.25">
      <c r="B57" s="119" t="s">
        <v>22</v>
      </c>
      <c r="C57" s="119"/>
      <c r="D57" s="119"/>
      <c r="E57" s="119"/>
      <c r="F57" s="119"/>
      <c r="G57" s="119"/>
      <c r="H57" s="119"/>
      <c r="Q57" s="205"/>
      <c r="R57" s="205"/>
    </row>
    <row r="58" spans="2:18" ht="18" customHeight="1" x14ac:dyDescent="0.25">
      <c r="B58" s="125" t="s">
        <v>159</v>
      </c>
      <c r="C58" s="126"/>
      <c r="D58" s="126"/>
      <c r="E58" s="126"/>
      <c r="F58" s="126"/>
      <c r="G58" s="126"/>
      <c r="H58" s="126"/>
      <c r="I58" s="127"/>
      <c r="J58" s="128"/>
      <c r="Q58" s="205"/>
      <c r="R58" s="205"/>
    </row>
    <row r="59" spans="2:18" ht="16.5" thickBot="1" x14ac:dyDescent="0.3">
      <c r="B59" s="129" t="s">
        <v>160</v>
      </c>
      <c r="C59" s="130"/>
      <c r="D59" s="130"/>
      <c r="E59" s="130"/>
      <c r="F59" s="130"/>
      <c r="G59" s="130"/>
      <c r="H59" s="130"/>
      <c r="I59" s="131"/>
      <c r="J59" s="132"/>
      <c r="Q59" s="205"/>
      <c r="R59" s="205"/>
    </row>
  </sheetData>
  <sheetProtection algorithmName="SHA-512" hashValue="GkpGL0lB8g3t0UTMYPalRiYm7RHY1sJIcW8XKt1dvstci2SlSpOvJZvRrisiSWk53LQAADD0xQUEDXr6odnqLQ==" saltValue="MOlEZL1PEnVoymTIBCbJKg==" spinCount="100000" sheet="1" objects="1" scenarios="1"/>
  <mergeCells count="111">
    <mergeCell ref="Q10:Q12"/>
    <mergeCell ref="J20:K20"/>
    <mergeCell ref="C23:E23"/>
    <mergeCell ref="G25:J25"/>
    <mergeCell ref="C29:F29"/>
    <mergeCell ref="B30:F30"/>
    <mergeCell ref="B43:D43"/>
    <mergeCell ref="E44:H44"/>
    <mergeCell ref="G30:J30"/>
    <mergeCell ref="F34:J34"/>
    <mergeCell ref="G29:I29"/>
    <mergeCell ref="F33:J33"/>
    <mergeCell ref="B32:D32"/>
    <mergeCell ref="F32:J32"/>
    <mergeCell ref="F37:J37"/>
    <mergeCell ref="B31:K31"/>
    <mergeCell ref="I43:J43"/>
    <mergeCell ref="I42:J42"/>
    <mergeCell ref="Q31:R31"/>
    <mergeCell ref="E45:H45"/>
    <mergeCell ref="B38:H41"/>
    <mergeCell ref="E42:G42"/>
    <mergeCell ref="E43:G43"/>
    <mergeCell ref="Q45:Q46"/>
    <mergeCell ref="K45:K46"/>
    <mergeCell ref="B44:D44"/>
    <mergeCell ref="Q20:R20"/>
    <mergeCell ref="C22:E22"/>
    <mergeCell ref="C28:F28"/>
    <mergeCell ref="C27:F27"/>
    <mergeCell ref="F21:H21"/>
    <mergeCell ref="G28:I28"/>
    <mergeCell ref="B26:K26"/>
    <mergeCell ref="G27:I27"/>
    <mergeCell ref="F23:H23"/>
    <mergeCell ref="C21:E21"/>
    <mergeCell ref="B25:F25"/>
    <mergeCell ref="C24:E24"/>
    <mergeCell ref="F22:H22"/>
    <mergeCell ref="F24:H24"/>
    <mergeCell ref="Q32:Q34"/>
    <mergeCell ref="C3:D3"/>
    <mergeCell ref="C4:D4"/>
    <mergeCell ref="C6:D6"/>
    <mergeCell ref="C5:D5"/>
    <mergeCell ref="E6:H6"/>
    <mergeCell ref="F4:K4"/>
    <mergeCell ref="F5:K5"/>
    <mergeCell ref="B19:K19"/>
    <mergeCell ref="C7:D7"/>
    <mergeCell ref="B11:K11"/>
    <mergeCell ref="K12:K15"/>
    <mergeCell ref="H18:J18"/>
    <mergeCell ref="C8:H8"/>
    <mergeCell ref="I7:K7"/>
    <mergeCell ref="B18:G18"/>
    <mergeCell ref="F3:H3"/>
    <mergeCell ref="I3:K3"/>
    <mergeCell ref="I6:J6"/>
    <mergeCell ref="F7:H7"/>
    <mergeCell ref="I8:K10"/>
    <mergeCell ref="C9:H9"/>
    <mergeCell ref="C10:H10"/>
    <mergeCell ref="B56:C56"/>
    <mergeCell ref="F35:J35"/>
    <mergeCell ref="I39:J39"/>
    <mergeCell ref="B42:D42"/>
    <mergeCell ref="B37:D37"/>
    <mergeCell ref="F36:J36"/>
    <mergeCell ref="I44:J44"/>
    <mergeCell ref="B53:C53"/>
    <mergeCell ref="J55:K55"/>
    <mergeCell ref="H55:I55"/>
    <mergeCell ref="H52:I52"/>
    <mergeCell ref="B52:C52"/>
    <mergeCell ref="J52:K52"/>
    <mergeCell ref="J56:K56"/>
    <mergeCell ref="H56:I56"/>
    <mergeCell ref="H53:I53"/>
    <mergeCell ref="H54:I54"/>
    <mergeCell ref="J53:K53"/>
    <mergeCell ref="I41:J41"/>
    <mergeCell ref="J54:K54"/>
    <mergeCell ref="I40:J40"/>
    <mergeCell ref="I47:J48"/>
    <mergeCell ref="I45:J46"/>
    <mergeCell ref="B45:D45"/>
    <mergeCell ref="B1:K1"/>
    <mergeCell ref="Q15:R18"/>
    <mergeCell ref="H51:I51"/>
    <mergeCell ref="J51:K51"/>
    <mergeCell ref="B51:C51"/>
    <mergeCell ref="B34:D34"/>
    <mergeCell ref="K49:K50"/>
    <mergeCell ref="B49:B50"/>
    <mergeCell ref="G47:H48"/>
    <mergeCell ref="G49:H50"/>
    <mergeCell ref="C47:F48"/>
    <mergeCell ref="C49:F50"/>
    <mergeCell ref="B47:B48"/>
    <mergeCell ref="B35:D35"/>
    <mergeCell ref="B36:D36"/>
    <mergeCell ref="I49:J50"/>
    <mergeCell ref="Q1:R1"/>
    <mergeCell ref="K47:K48"/>
    <mergeCell ref="B2:K2"/>
    <mergeCell ref="Q22:R22"/>
    <mergeCell ref="Q24:R24"/>
    <mergeCell ref="B33:D33"/>
    <mergeCell ref="B20:I20"/>
    <mergeCell ref="I38:J38"/>
  </mergeCells>
  <phoneticPr fontId="0" type="noConversion"/>
  <dataValidations count="4">
    <dataValidation type="list" allowBlank="1" showInputMessage="1" showErrorMessage="1" sqref="J20 I6:J6" xr:uid="{00000000-0002-0000-0500-000000000000}">
      <formula1>$T$1:$T$3</formula1>
    </dataValidation>
    <dataValidation type="list" allowBlank="1" showInputMessage="1" showErrorMessage="1" sqref="B33:D36" xr:uid="{00000000-0002-0000-0500-000001000000}">
      <formula1>$X$1:$X$15</formula1>
    </dataValidation>
    <dataValidation type="list" allowBlank="1" showInputMessage="1" showErrorMessage="1" sqref="J28:J29" xr:uid="{00000000-0002-0000-0500-000002000000}">
      <formula1>$U$1:$U$7</formula1>
    </dataValidation>
    <dataValidation type="list" allowBlank="1" showInputMessage="1" showErrorMessage="1" sqref="J22:J24" xr:uid="{00000000-0002-0000-0500-000003000000}">
      <formula1>$W$4:$W$7</formula1>
    </dataValidation>
  </dataValidations>
  <hyperlinks>
    <hyperlink ref="Q25" r:id="rId1" xr:uid="{00000000-0004-0000-0500-000000000000}"/>
  </hyperlinks>
  <printOptions horizontalCentered="1" verticalCentered="1"/>
  <pageMargins left="0.26" right="0.2" top="0.18" bottom="0.44" header="0.4" footer="0.17"/>
  <pageSetup scale="97" orientation="portrait" r:id="rId2"/>
  <headerFooter>
    <oddFooter>&amp;L&amp;"Arial Narrow,Regular"&amp;8&amp;F&amp;C&amp;"Arial Narrow,Regular"&amp;8Form Revised 01/21/21&amp;R&amp;"Arial Narrow,Italic"&amp;8&amp;D
&amp;T</oddFooter>
  </headerFooter>
  <ignoredErrors>
    <ignoredError sqref="C16:J16" formulaRange="1"/>
  </ignoredErrors>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11"/>
    <pageSetUpPr fitToPage="1"/>
  </sheetPr>
  <dimension ref="B1:W52"/>
  <sheetViews>
    <sheetView showGridLines="0" showRowColHeaders="0" showZeros="0" topLeftCell="A7" zoomScale="120" zoomScaleNormal="120" workbookViewId="0">
      <selection activeCell="J20" sqref="J20"/>
    </sheetView>
  </sheetViews>
  <sheetFormatPr defaultColWidth="9.140625" defaultRowHeight="12.75" x14ac:dyDescent="0.2"/>
  <cols>
    <col min="1" max="1" width="5.28515625" style="1" customWidth="1"/>
    <col min="2" max="2" width="13.7109375" style="10" customWidth="1"/>
    <col min="3" max="3" width="9.5703125" style="10" customWidth="1"/>
    <col min="4" max="10" width="9.28515625" style="10" customWidth="1"/>
    <col min="11" max="11" width="10.85546875" style="10" customWidth="1"/>
    <col min="12" max="12" width="56.7109375" style="15" customWidth="1"/>
    <col min="13" max="13" width="9.28515625" style="115" customWidth="1"/>
    <col min="14" max="14" width="15.5703125" style="15" customWidth="1"/>
    <col min="15" max="15" width="44.85546875" style="1" customWidth="1"/>
    <col min="16" max="16" width="9.5703125" style="4" bestFit="1" customWidth="1"/>
    <col min="17" max="17" width="8.28515625" style="4" bestFit="1" customWidth="1"/>
    <col min="18" max="18" width="8.140625" bestFit="1" customWidth="1"/>
    <col min="19" max="19" width="6.42578125" bestFit="1" customWidth="1"/>
    <col min="20" max="20" width="41.140625" customWidth="1"/>
    <col min="21" max="22" width="5.28515625" style="4" bestFit="1" customWidth="1"/>
    <col min="23" max="23" width="33.140625" style="1" customWidth="1"/>
    <col min="24" max="16384" width="9.140625" style="1"/>
  </cols>
  <sheetData>
    <row r="1" spans="2:23" ht="13.5" thickBot="1" x14ac:dyDescent="0.25">
      <c r="P1" s="472" t="s">
        <v>50</v>
      </c>
      <c r="Q1" s="472" t="s">
        <v>44</v>
      </c>
      <c r="R1" s="473">
        <v>43466</v>
      </c>
      <c r="S1" s="474">
        <v>0.57999999999999996</v>
      </c>
      <c r="T1" s="475" t="s">
        <v>146</v>
      </c>
      <c r="U1" s="83"/>
      <c r="V1" s="83"/>
      <c r="W1" s="84"/>
    </row>
    <row r="2" spans="2:23" ht="22.5" customHeight="1" thickBot="1" x14ac:dyDescent="0.25">
      <c r="B2" s="913" t="s">
        <v>430</v>
      </c>
      <c r="C2" s="914"/>
      <c r="D2" s="914"/>
      <c r="E2" s="914"/>
      <c r="F2" s="914"/>
      <c r="G2" s="914"/>
      <c r="H2" s="914"/>
      <c r="I2" s="914"/>
      <c r="J2" s="914"/>
      <c r="K2" s="915"/>
      <c r="P2" s="472" t="s">
        <v>182</v>
      </c>
      <c r="Q2" s="472"/>
      <c r="R2" s="473" t="s">
        <v>22</v>
      </c>
      <c r="S2" s="474"/>
      <c r="T2" s="476" t="s">
        <v>248</v>
      </c>
      <c r="U2" s="83"/>
      <c r="V2" s="83"/>
      <c r="W2" s="84"/>
    </row>
    <row r="3" spans="2:23" ht="18.75" x14ac:dyDescent="0.2">
      <c r="B3" s="920" t="s">
        <v>386</v>
      </c>
      <c r="C3" s="921"/>
      <c r="D3" s="921"/>
      <c r="E3" s="921"/>
      <c r="F3" s="921"/>
      <c r="G3" s="921"/>
      <c r="H3" s="921"/>
      <c r="I3" s="921"/>
      <c r="J3" s="921"/>
      <c r="K3" s="922"/>
      <c r="L3" s="101"/>
      <c r="M3" s="101"/>
      <c r="N3" s="101"/>
      <c r="P3" s="472" t="s">
        <v>181</v>
      </c>
      <c r="Q3" s="472" t="s">
        <v>45</v>
      </c>
      <c r="R3" s="473">
        <v>43831</v>
      </c>
      <c r="S3" s="474">
        <v>0.57499999999999996</v>
      </c>
      <c r="T3" s="476" t="s">
        <v>174</v>
      </c>
      <c r="U3" s="83"/>
      <c r="V3" s="83"/>
      <c r="W3" s="84"/>
    </row>
    <row r="4" spans="2:23" ht="20.25" customHeight="1" x14ac:dyDescent="0.2">
      <c r="B4" s="232" t="s">
        <v>11</v>
      </c>
      <c r="C4" s="916">
        <f ca="1">TODAY()</f>
        <v>44684</v>
      </c>
      <c r="D4" s="916"/>
      <c r="E4" s="233" t="s">
        <v>41</v>
      </c>
      <c r="F4" s="917" t="str">
        <f>IF('START HERE'!E16="","Go to Start Here Tab to complete",'START HERE'!E16)</f>
        <v>Go to Start Here Tab to complete</v>
      </c>
      <c r="G4" s="917"/>
      <c r="H4" s="917"/>
      <c r="I4" s="917"/>
      <c r="J4" s="917"/>
      <c r="K4" s="324" t="str">
        <f>IF('START HERE'!E23="","",'START HERE'!E23)</f>
        <v>Staff</v>
      </c>
      <c r="L4" s="102"/>
      <c r="M4" s="102"/>
      <c r="N4" s="102"/>
      <c r="P4" s="477" t="s">
        <v>22</v>
      </c>
      <c r="Q4" s="472" t="s">
        <v>46</v>
      </c>
      <c r="R4" s="473">
        <v>44197</v>
      </c>
      <c r="S4" s="474">
        <v>0.56000000000000005</v>
      </c>
      <c r="T4" s="478" t="s">
        <v>177</v>
      </c>
      <c r="U4" s="1"/>
      <c r="V4" s="1"/>
    </row>
    <row r="5" spans="2:23" ht="15" customHeight="1" x14ac:dyDescent="0.2">
      <c r="B5" s="235" t="s">
        <v>29</v>
      </c>
      <c r="C5" s="919" t="str">
        <f>IF('START HERE'!E20="","",'START HERE'!E20)</f>
        <v>266-5000</v>
      </c>
      <c r="D5" s="919"/>
      <c r="E5" s="236" t="s">
        <v>39</v>
      </c>
      <c r="F5" s="918" t="str">
        <f>IF('START HERE'!E19="","",'START HERE'!E19)</f>
        <v/>
      </c>
      <c r="G5" s="918"/>
      <c r="H5" s="918"/>
      <c r="I5" s="918"/>
      <c r="J5" s="918"/>
      <c r="K5" s="918"/>
      <c r="L5" s="103"/>
      <c r="M5" s="103"/>
      <c r="N5" s="103"/>
      <c r="P5" s="479">
        <v>0</v>
      </c>
      <c r="Q5" s="472" t="s">
        <v>47</v>
      </c>
      <c r="R5" s="493">
        <v>44197</v>
      </c>
      <c r="S5" s="477">
        <v>0.16</v>
      </c>
      <c r="T5" s="478" t="s">
        <v>178</v>
      </c>
      <c r="U5" s="1"/>
      <c r="V5" s="1"/>
    </row>
    <row r="6" spans="2:23" ht="15" customHeight="1" x14ac:dyDescent="0.25">
      <c r="B6" s="235" t="s">
        <v>148</v>
      </c>
      <c r="C6" s="884" t="str">
        <f>IF('START HERE'!E17="","",'START HERE'!E17)</f>
        <v/>
      </c>
      <c r="D6" s="885"/>
      <c r="E6" s="292" t="s">
        <v>28</v>
      </c>
      <c r="F6" s="886" t="str">
        <f>IF('START HERE'!E22="","",'START HERE'!E22)</f>
        <v>Admissions</v>
      </c>
      <c r="G6" s="886"/>
      <c r="H6" s="886"/>
      <c r="I6" s="886"/>
      <c r="J6" s="886"/>
      <c r="K6" s="886"/>
      <c r="L6" s="117"/>
      <c r="M6" s="103"/>
      <c r="N6" s="103"/>
      <c r="P6" s="480">
        <v>0.56000000000000005</v>
      </c>
      <c r="Q6" s="472" t="s">
        <v>48</v>
      </c>
      <c r="R6" s="477"/>
      <c r="S6" s="477"/>
      <c r="T6" s="476" t="s">
        <v>158</v>
      </c>
      <c r="U6" s="1"/>
      <c r="V6" s="1"/>
    </row>
    <row r="7" spans="2:23" ht="15" customHeight="1" x14ac:dyDescent="0.2">
      <c r="B7" s="235"/>
      <c r="C7" s="887"/>
      <c r="D7" s="887"/>
      <c r="E7" s="889" t="s">
        <v>236</v>
      </c>
      <c r="F7" s="890"/>
      <c r="G7" s="890"/>
      <c r="H7" s="890"/>
      <c r="I7" s="888" t="str">
        <f>'TV pg1'!I6:K6</f>
        <v>NO</v>
      </c>
      <c r="J7" s="888"/>
      <c r="K7" s="888"/>
      <c r="M7" s="104"/>
      <c r="N7" s="104"/>
      <c r="P7" s="480">
        <v>0.16</v>
      </c>
      <c r="Q7" s="472" t="s">
        <v>49</v>
      </c>
      <c r="R7" s="477"/>
      <c r="S7" s="477"/>
      <c r="T7" s="476" t="s">
        <v>237</v>
      </c>
      <c r="U7" s="1"/>
      <c r="V7" s="1"/>
    </row>
    <row r="8" spans="2:23" ht="15" customHeight="1" x14ac:dyDescent="0.2">
      <c r="B8" s="235" t="s">
        <v>38</v>
      </c>
      <c r="C8" s="931">
        <f>IF('START HERE'!E21="","",'START HERE'!E21)</f>
        <v>5166</v>
      </c>
      <c r="D8" s="931"/>
      <c r="E8" s="238" t="s">
        <v>97</v>
      </c>
      <c r="F8" s="929">
        <f>'START HERE'!E34</f>
        <v>0</v>
      </c>
      <c r="G8" s="929"/>
      <c r="H8" s="929"/>
      <c r="I8" s="929"/>
      <c r="J8" s="929"/>
      <c r="K8" s="929"/>
      <c r="L8" s="105"/>
      <c r="M8" s="105"/>
      <c r="N8" s="105"/>
      <c r="P8" s="480"/>
      <c r="Q8" s="477"/>
      <c r="R8" s="477"/>
      <c r="S8" s="477"/>
      <c r="T8" s="476" t="s">
        <v>116</v>
      </c>
      <c r="U8" s="1"/>
      <c r="V8" s="1"/>
    </row>
    <row r="9" spans="2:23" ht="14.25" x14ac:dyDescent="0.2">
      <c r="B9" s="930" t="s">
        <v>214</v>
      </c>
      <c r="C9" s="930"/>
      <c r="D9" s="930"/>
      <c r="E9" s="930"/>
      <c r="F9" s="930"/>
      <c r="G9" s="930"/>
      <c r="H9" s="930"/>
      <c r="I9" s="930"/>
      <c r="J9" s="930"/>
      <c r="K9" s="930"/>
      <c r="L9" s="106"/>
      <c r="M9" s="106"/>
      <c r="N9" s="106"/>
      <c r="P9" s="472"/>
      <c r="Q9" s="472"/>
      <c r="R9" s="472"/>
      <c r="S9" s="472"/>
      <c r="T9" s="476" t="s">
        <v>105</v>
      </c>
      <c r="U9" s="83"/>
      <c r="V9" s="83"/>
      <c r="W9" s="84"/>
    </row>
    <row r="10" spans="2:23" s="2" customFormat="1" ht="12.75" customHeight="1" x14ac:dyDescent="0.2">
      <c r="B10" s="368" t="s">
        <v>196</v>
      </c>
      <c r="C10" s="120"/>
      <c r="D10" s="120"/>
      <c r="E10" s="121"/>
      <c r="F10" s="120"/>
      <c r="G10" s="120"/>
      <c r="H10" s="120"/>
      <c r="I10" s="121"/>
      <c r="J10" s="121"/>
      <c r="K10" s="239"/>
      <c r="L10" s="923" t="s">
        <v>382</v>
      </c>
      <c r="M10" s="107"/>
      <c r="N10" s="107"/>
      <c r="O10" s="13"/>
      <c r="P10" s="472"/>
      <c r="Q10" s="472"/>
      <c r="R10" s="472"/>
      <c r="S10" s="472"/>
      <c r="T10" s="476" t="s">
        <v>106</v>
      </c>
      <c r="U10" s="86"/>
      <c r="V10" s="86"/>
      <c r="W10" s="86"/>
    </row>
    <row r="11" spans="2:23" ht="12.75" customHeight="1" x14ac:dyDescent="0.2">
      <c r="B11" s="369" t="s">
        <v>12</v>
      </c>
      <c r="C11" s="166"/>
      <c r="D11" s="166"/>
      <c r="E11" s="166"/>
      <c r="F11" s="166"/>
      <c r="G11" s="166"/>
      <c r="H11" s="166"/>
      <c r="I11" s="166"/>
      <c r="J11" s="166"/>
      <c r="K11" s="230"/>
      <c r="L11" s="924"/>
      <c r="M11" s="107"/>
      <c r="N11" s="107"/>
      <c r="P11" s="472"/>
      <c r="Q11" s="472"/>
      <c r="R11" s="472"/>
      <c r="S11" s="472"/>
      <c r="T11" s="476" t="s">
        <v>161</v>
      </c>
      <c r="U11" s="83"/>
      <c r="V11" s="83"/>
      <c r="W11" s="84"/>
    </row>
    <row r="12" spans="2:23" ht="12.75" customHeight="1" x14ac:dyDescent="0.2">
      <c r="B12" s="370" t="s">
        <v>13</v>
      </c>
      <c r="C12" s="167"/>
      <c r="D12" s="167"/>
      <c r="E12" s="167"/>
      <c r="F12" s="167"/>
      <c r="G12" s="167"/>
      <c r="H12" s="167"/>
      <c r="I12" s="167"/>
      <c r="J12" s="167"/>
      <c r="K12" s="230"/>
      <c r="L12" s="924"/>
      <c r="M12" s="107"/>
      <c r="N12" s="107"/>
      <c r="P12" s="472"/>
      <c r="Q12" s="472"/>
      <c r="R12" s="472"/>
      <c r="S12" s="472"/>
      <c r="T12" s="476" t="s">
        <v>99</v>
      </c>
      <c r="U12" s="83"/>
      <c r="V12" s="83"/>
      <c r="W12" s="84"/>
    </row>
    <row r="13" spans="2:23" ht="12.75" customHeight="1" x14ac:dyDescent="0.2">
      <c r="B13" s="370" t="s">
        <v>14</v>
      </c>
      <c r="C13" s="167"/>
      <c r="D13" s="167"/>
      <c r="E13" s="167"/>
      <c r="F13" s="167"/>
      <c r="G13" s="167"/>
      <c r="H13" s="167"/>
      <c r="I13" s="167"/>
      <c r="J13" s="167"/>
      <c r="K13" s="230"/>
      <c r="L13" s="924"/>
      <c r="M13" s="107"/>
      <c r="N13" s="107"/>
      <c r="P13" s="472"/>
      <c r="Q13" s="472"/>
      <c r="R13" s="472"/>
      <c r="S13" s="472"/>
      <c r="T13" s="476" t="s">
        <v>107</v>
      </c>
      <c r="U13" s="83"/>
      <c r="V13" s="83"/>
      <c r="W13" s="84"/>
    </row>
    <row r="14" spans="2:23" ht="28.5" x14ac:dyDescent="0.2">
      <c r="B14" s="371" t="s">
        <v>383</v>
      </c>
      <c r="C14" s="226">
        <f>SUM(C11:C13)</f>
        <v>0</v>
      </c>
      <c r="D14" s="226">
        <f t="shared" ref="D14:J14" si="0">SUM(D11:D13)</f>
        <v>0</v>
      </c>
      <c r="E14" s="226">
        <f t="shared" si="0"/>
        <v>0</v>
      </c>
      <c r="F14" s="226">
        <f t="shared" si="0"/>
        <v>0</v>
      </c>
      <c r="G14" s="226">
        <f t="shared" si="0"/>
        <v>0</v>
      </c>
      <c r="H14" s="226">
        <f t="shared" si="0"/>
        <v>0</v>
      </c>
      <c r="I14" s="226">
        <f t="shared" si="0"/>
        <v>0</v>
      </c>
      <c r="J14" s="226">
        <f t="shared" si="0"/>
        <v>0</v>
      </c>
      <c r="K14" s="226">
        <f>SUM(C14:J14)</f>
        <v>0</v>
      </c>
      <c r="L14" s="374"/>
      <c r="M14" s="108"/>
      <c r="N14" s="108"/>
      <c r="P14" s="472"/>
      <c r="Q14" s="472"/>
      <c r="R14" s="472"/>
      <c r="S14" s="472"/>
      <c r="T14" s="476" t="s">
        <v>115</v>
      </c>
      <c r="U14" s="83"/>
      <c r="V14" s="83"/>
      <c r="W14" s="84"/>
    </row>
    <row r="15" spans="2:23" ht="15" customHeight="1" x14ac:dyDescent="0.2">
      <c r="B15" s="325" t="s">
        <v>15</v>
      </c>
      <c r="C15" s="167"/>
      <c r="D15" s="167"/>
      <c r="E15" s="167"/>
      <c r="F15" s="167"/>
      <c r="G15" s="167"/>
      <c r="H15" s="167"/>
      <c r="I15" s="167"/>
      <c r="J15" s="167"/>
      <c r="K15" s="240">
        <f>SUM(C15:J15)</f>
        <v>0</v>
      </c>
      <c r="L15" s="133" t="s">
        <v>175</v>
      </c>
      <c r="M15" s="14"/>
      <c r="N15" s="14"/>
      <c r="P15" s="472"/>
      <c r="Q15" s="472"/>
      <c r="R15" s="472"/>
      <c r="S15" s="472"/>
      <c r="T15" s="478" t="s">
        <v>114</v>
      </c>
      <c r="U15" s="83"/>
      <c r="V15" s="83"/>
      <c r="W15" s="84"/>
    </row>
    <row r="16" spans="2:23" x14ac:dyDescent="0.2">
      <c r="B16" s="938" t="s">
        <v>232</v>
      </c>
      <c r="C16" s="938"/>
      <c r="D16" s="938"/>
      <c r="E16" s="938"/>
      <c r="F16" s="938"/>
      <c r="G16" s="938"/>
      <c r="H16" s="935" t="s">
        <v>86</v>
      </c>
      <c r="I16" s="936"/>
      <c r="J16" s="937"/>
      <c r="K16" s="241">
        <f>SUM(K14:K15)</f>
        <v>0</v>
      </c>
      <c r="L16" s="134"/>
      <c r="M16" s="14"/>
      <c r="N16" s="14"/>
      <c r="P16" s="472"/>
      <c r="Q16" s="472"/>
      <c r="R16" s="472"/>
      <c r="S16" s="472"/>
      <c r="T16" s="477"/>
      <c r="U16" s="83"/>
      <c r="V16" s="83"/>
      <c r="W16" s="84"/>
    </row>
    <row r="17" spans="2:23" ht="14.25" x14ac:dyDescent="0.2">
      <c r="B17" s="902" t="s">
        <v>215</v>
      </c>
      <c r="C17" s="903"/>
      <c r="D17" s="903"/>
      <c r="E17" s="903"/>
      <c r="F17" s="903"/>
      <c r="G17" s="903"/>
      <c r="H17" s="903"/>
      <c r="I17" s="903"/>
      <c r="J17" s="903"/>
      <c r="K17" s="903"/>
      <c r="L17" s="135"/>
      <c r="M17" s="109"/>
      <c r="N17" s="109"/>
      <c r="O17" s="1" t="s">
        <v>22</v>
      </c>
      <c r="P17" s="472"/>
      <c r="Q17" s="472"/>
      <c r="R17" s="472"/>
      <c r="S17" s="472"/>
      <c r="T17" s="477"/>
      <c r="U17" s="83"/>
      <c r="V17" s="83"/>
      <c r="W17" s="84"/>
    </row>
    <row r="18" spans="2:23" ht="13.5" x14ac:dyDescent="0.25">
      <c r="B18" s="932" t="s">
        <v>17</v>
      </c>
      <c r="C18" s="933"/>
      <c r="D18" s="933"/>
      <c r="E18" s="337" t="s">
        <v>182</v>
      </c>
      <c r="F18" s="934"/>
      <c r="G18" s="934"/>
      <c r="H18" s="934"/>
      <c r="I18" s="934"/>
      <c r="J18" s="934"/>
      <c r="K18" s="934"/>
      <c r="L18" s="136"/>
      <c r="M18" s="110"/>
      <c r="N18" s="110"/>
      <c r="P18" s="472"/>
      <c r="Q18" s="472"/>
      <c r="R18" s="472"/>
      <c r="S18" s="472"/>
      <c r="T18" s="477"/>
      <c r="U18" s="83"/>
      <c r="V18" s="83"/>
      <c r="W18" s="84"/>
    </row>
    <row r="19" spans="2:23" ht="12.75" customHeight="1" x14ac:dyDescent="0.2">
      <c r="B19" s="342" t="s">
        <v>196</v>
      </c>
      <c r="C19" s="909" t="s">
        <v>110</v>
      </c>
      <c r="D19" s="910"/>
      <c r="E19" s="911"/>
      <c r="F19" s="912" t="s">
        <v>109</v>
      </c>
      <c r="G19" s="912"/>
      <c r="H19" s="912"/>
      <c r="I19" s="342" t="s">
        <v>21</v>
      </c>
      <c r="J19" s="273" t="s">
        <v>385</v>
      </c>
      <c r="K19" s="342" t="s">
        <v>16</v>
      </c>
      <c r="L19" s="925" t="s">
        <v>431</v>
      </c>
      <c r="M19" s="391"/>
      <c r="N19" s="107"/>
      <c r="P19" s="472"/>
      <c r="Q19" s="472"/>
      <c r="R19" s="472"/>
      <c r="S19" s="472"/>
      <c r="T19" s="477"/>
      <c r="U19" s="83"/>
      <c r="V19" s="83"/>
      <c r="W19" s="84"/>
    </row>
    <row r="20" spans="2:23" x14ac:dyDescent="0.2">
      <c r="B20" s="120"/>
      <c r="C20" s="891"/>
      <c r="D20" s="892"/>
      <c r="E20" s="893"/>
      <c r="F20" s="891"/>
      <c r="G20" s="892"/>
      <c r="H20" s="893"/>
      <c r="I20" s="389"/>
      <c r="J20" s="427">
        <v>0</v>
      </c>
      <c r="K20" s="212">
        <f>J20*I20</f>
        <v>0</v>
      </c>
      <c r="L20" s="926"/>
      <c r="M20" s="391"/>
      <c r="N20" s="14"/>
      <c r="P20" s="472" t="s">
        <v>22</v>
      </c>
      <c r="Q20" s="472"/>
      <c r="R20" s="472"/>
      <c r="S20" s="472"/>
      <c r="T20" s="477"/>
      <c r="U20" s="83"/>
      <c r="V20" s="83"/>
      <c r="W20" s="84"/>
    </row>
    <row r="21" spans="2:23" x14ac:dyDescent="0.2">
      <c r="B21" s="120"/>
      <c r="C21" s="891"/>
      <c r="D21" s="892"/>
      <c r="E21" s="893"/>
      <c r="F21" s="891"/>
      <c r="G21" s="892"/>
      <c r="H21" s="893"/>
      <c r="I21" s="389"/>
      <c r="J21" s="427">
        <v>0</v>
      </c>
      <c r="K21" s="212">
        <f t="shared" ref="K21:K28" si="1">J21*I21</f>
        <v>0</v>
      </c>
      <c r="L21" s="927"/>
      <c r="M21" s="393"/>
      <c r="N21" s="14"/>
      <c r="P21" s="472"/>
      <c r="Q21" s="472"/>
      <c r="R21" s="481"/>
      <c r="S21" s="481"/>
      <c r="T21" s="481"/>
      <c r="U21" s="83"/>
      <c r="V21" s="83"/>
      <c r="W21" s="84"/>
    </row>
    <row r="22" spans="2:23" x14ac:dyDescent="0.2">
      <c r="B22" s="120"/>
      <c r="C22" s="891"/>
      <c r="D22" s="892"/>
      <c r="E22" s="893"/>
      <c r="F22" s="891"/>
      <c r="G22" s="892"/>
      <c r="H22" s="893"/>
      <c r="I22" s="389"/>
      <c r="J22" s="427">
        <v>0</v>
      </c>
      <c r="K22" s="212">
        <f t="shared" si="1"/>
        <v>0</v>
      </c>
      <c r="L22" s="928"/>
      <c r="M22" s="392"/>
      <c r="N22" s="14"/>
      <c r="P22" s="472"/>
      <c r="Q22" s="472"/>
      <c r="R22" s="481"/>
      <c r="S22" s="481"/>
      <c r="T22" s="481"/>
      <c r="U22" s="83"/>
      <c r="V22" s="83"/>
      <c r="W22" s="84"/>
    </row>
    <row r="23" spans="2:23" x14ac:dyDescent="0.2">
      <c r="B23" s="120"/>
      <c r="C23" s="891"/>
      <c r="D23" s="892"/>
      <c r="E23" s="893"/>
      <c r="F23" s="891"/>
      <c r="G23" s="892"/>
      <c r="H23" s="893"/>
      <c r="I23" s="389"/>
      <c r="J23" s="427">
        <v>0</v>
      </c>
      <c r="K23" s="212">
        <f t="shared" si="1"/>
        <v>0</v>
      </c>
      <c r="L23" s="396" t="s">
        <v>388</v>
      </c>
      <c r="M23" s="205"/>
      <c r="N23" s="14"/>
      <c r="P23" s="83"/>
      <c r="Q23" s="83"/>
      <c r="R23" s="87"/>
      <c r="S23" s="87"/>
      <c r="T23" s="87"/>
      <c r="U23" s="83"/>
      <c r="V23" s="83"/>
      <c r="W23" s="84"/>
    </row>
    <row r="24" spans="2:23" x14ac:dyDescent="0.2">
      <c r="B24" s="120"/>
      <c r="C24" s="891"/>
      <c r="D24" s="892"/>
      <c r="E24" s="893"/>
      <c r="F24" s="891"/>
      <c r="G24" s="892"/>
      <c r="H24" s="893"/>
      <c r="I24" s="389"/>
      <c r="J24" s="427">
        <v>0</v>
      </c>
      <c r="K24" s="212">
        <f t="shared" si="1"/>
        <v>0</v>
      </c>
      <c r="L24" s="395" t="s">
        <v>387</v>
      </c>
      <c r="M24" s="390"/>
      <c r="N24" s="14"/>
      <c r="P24" s="83"/>
      <c r="Q24" s="83"/>
      <c r="R24" s="87"/>
      <c r="S24" s="87"/>
      <c r="T24" s="87"/>
      <c r="U24" s="83"/>
      <c r="V24" s="83"/>
      <c r="W24" s="84"/>
    </row>
    <row r="25" spans="2:23" x14ac:dyDescent="0.2">
      <c r="B25" s="120"/>
      <c r="C25" s="891"/>
      <c r="D25" s="892"/>
      <c r="E25" s="893"/>
      <c r="F25" s="891"/>
      <c r="G25" s="892"/>
      <c r="H25" s="893"/>
      <c r="I25" s="389"/>
      <c r="J25" s="427">
        <v>0</v>
      </c>
      <c r="K25" s="212">
        <f t="shared" si="1"/>
        <v>0</v>
      </c>
      <c r="L25" s="390" t="s">
        <v>220</v>
      </c>
      <c r="M25" s="205"/>
      <c r="N25" s="14"/>
    </row>
    <row r="26" spans="2:23" x14ac:dyDescent="0.2">
      <c r="B26" s="120"/>
      <c r="C26" s="891"/>
      <c r="D26" s="892"/>
      <c r="E26" s="893"/>
      <c r="F26" s="891"/>
      <c r="G26" s="892"/>
      <c r="H26" s="893"/>
      <c r="I26" s="389"/>
      <c r="J26" s="427">
        <v>0</v>
      </c>
      <c r="K26" s="212">
        <f t="shared" si="1"/>
        <v>0</v>
      </c>
      <c r="L26" s="375" t="s">
        <v>247</v>
      </c>
      <c r="M26" s="205"/>
      <c r="N26" s="14"/>
    </row>
    <row r="27" spans="2:23" x14ac:dyDescent="0.2">
      <c r="B27" s="120"/>
      <c r="C27" s="891"/>
      <c r="D27" s="892"/>
      <c r="E27" s="893"/>
      <c r="F27" s="891"/>
      <c r="G27" s="892"/>
      <c r="H27" s="893"/>
      <c r="I27" s="389"/>
      <c r="J27" s="427">
        <v>0</v>
      </c>
      <c r="K27" s="212">
        <f t="shared" si="1"/>
        <v>0</v>
      </c>
      <c r="L27" s="14"/>
      <c r="M27" s="14"/>
      <c r="N27" s="14"/>
      <c r="T27" t="s">
        <v>22</v>
      </c>
    </row>
    <row r="28" spans="2:23" x14ac:dyDescent="0.2">
      <c r="B28" s="120"/>
      <c r="C28" s="891"/>
      <c r="D28" s="892"/>
      <c r="E28" s="893"/>
      <c r="F28" s="891"/>
      <c r="G28" s="892"/>
      <c r="H28" s="893"/>
      <c r="I28" s="389"/>
      <c r="J28" s="427">
        <v>0</v>
      </c>
      <c r="K28" s="212">
        <f t="shared" si="1"/>
        <v>0</v>
      </c>
      <c r="L28" s="14"/>
      <c r="M28" s="14"/>
      <c r="N28" s="14"/>
    </row>
    <row r="29" spans="2:23" x14ac:dyDescent="0.2">
      <c r="B29" s="907" t="s">
        <v>235</v>
      </c>
      <c r="C29" s="908"/>
      <c r="D29" s="908"/>
      <c r="E29" s="908"/>
      <c r="F29" s="908"/>
      <c r="G29" s="897" t="s">
        <v>87</v>
      </c>
      <c r="H29" s="898"/>
      <c r="I29" s="898"/>
      <c r="J29" s="905"/>
      <c r="K29" s="213">
        <f>SUM(K20:K28)</f>
        <v>0</v>
      </c>
      <c r="L29" s="100"/>
      <c r="M29" s="100"/>
      <c r="N29" s="100"/>
    </row>
    <row r="30" spans="2:23" ht="14.25" x14ac:dyDescent="0.2">
      <c r="B30" s="902" t="s">
        <v>216</v>
      </c>
      <c r="C30" s="903"/>
      <c r="D30" s="903"/>
      <c r="E30" s="903"/>
      <c r="F30" s="903"/>
      <c r="G30" s="903"/>
      <c r="H30" s="903"/>
      <c r="I30" s="903"/>
      <c r="J30" s="903"/>
      <c r="K30" s="903"/>
      <c r="L30" s="109"/>
      <c r="M30" s="109"/>
      <c r="N30" s="109"/>
    </row>
    <row r="31" spans="2:23" x14ac:dyDescent="0.2">
      <c r="B31" s="227" t="s">
        <v>196</v>
      </c>
      <c r="C31" s="909" t="s">
        <v>19</v>
      </c>
      <c r="D31" s="910"/>
      <c r="E31" s="910"/>
      <c r="F31" s="911"/>
      <c r="G31" s="912" t="s">
        <v>20</v>
      </c>
      <c r="H31" s="912"/>
      <c r="I31" s="912"/>
      <c r="J31" s="227" t="s">
        <v>23</v>
      </c>
      <c r="K31" s="228" t="s">
        <v>24</v>
      </c>
      <c r="L31" s="111"/>
      <c r="M31" s="111"/>
      <c r="N31" s="111"/>
    </row>
    <row r="32" spans="2:23" x14ac:dyDescent="0.2">
      <c r="B32" s="120"/>
      <c r="C32" s="904"/>
      <c r="D32" s="904"/>
      <c r="E32" s="904"/>
      <c r="F32" s="904"/>
      <c r="G32" s="904"/>
      <c r="H32" s="904"/>
      <c r="I32" s="904"/>
      <c r="J32" s="82"/>
      <c r="K32" s="229">
        <v>0</v>
      </c>
      <c r="L32" s="112"/>
      <c r="M32" s="112"/>
      <c r="N32" s="112"/>
    </row>
    <row r="33" spans="2:23" x14ac:dyDescent="0.2">
      <c r="B33" s="120"/>
      <c r="C33" s="904"/>
      <c r="D33" s="904"/>
      <c r="E33" s="904"/>
      <c r="F33" s="904"/>
      <c r="G33" s="904"/>
      <c r="H33" s="904"/>
      <c r="I33" s="904"/>
      <c r="J33" s="82"/>
      <c r="K33" s="229">
        <v>0</v>
      </c>
      <c r="L33" s="112"/>
      <c r="M33" s="112"/>
      <c r="N33" s="112"/>
      <c r="W33" s="3"/>
    </row>
    <row r="34" spans="2:23" x14ac:dyDescent="0.2">
      <c r="B34" s="120"/>
      <c r="C34" s="904"/>
      <c r="D34" s="904"/>
      <c r="E34" s="904"/>
      <c r="F34" s="904"/>
      <c r="G34" s="904"/>
      <c r="H34" s="904"/>
      <c r="I34" s="904"/>
      <c r="J34" s="82"/>
      <c r="K34" s="229">
        <v>0</v>
      </c>
      <c r="L34" s="112"/>
      <c r="M34" s="112"/>
      <c r="N34" s="112"/>
    </row>
    <row r="35" spans="2:23" x14ac:dyDescent="0.2">
      <c r="B35" s="120"/>
      <c r="C35" s="904"/>
      <c r="D35" s="904"/>
      <c r="E35" s="904"/>
      <c r="F35" s="904"/>
      <c r="G35" s="904"/>
      <c r="H35" s="904"/>
      <c r="I35" s="904"/>
      <c r="J35" s="82"/>
      <c r="K35" s="229">
        <v>0</v>
      </c>
      <c r="L35" s="112"/>
      <c r="M35" s="112"/>
      <c r="N35" s="112"/>
    </row>
    <row r="36" spans="2:23" x14ac:dyDescent="0.2">
      <c r="B36" s="873"/>
      <c r="C36" s="873"/>
      <c r="D36" s="873"/>
      <c r="E36" s="873"/>
      <c r="F36" s="873"/>
      <c r="G36" s="897" t="s">
        <v>234</v>
      </c>
      <c r="H36" s="898"/>
      <c r="I36" s="898"/>
      <c r="J36" s="905"/>
      <c r="K36" s="213">
        <f>SUM(K32:K35)</f>
        <v>0</v>
      </c>
      <c r="L36" s="100"/>
      <c r="M36" s="100"/>
      <c r="N36" s="100"/>
    </row>
    <row r="37" spans="2:23" ht="15.75" x14ac:dyDescent="0.2">
      <c r="B37" s="902" t="s">
        <v>358</v>
      </c>
      <c r="C37" s="903"/>
      <c r="D37" s="903"/>
      <c r="E37" s="903"/>
      <c r="F37" s="903"/>
      <c r="G37" s="903"/>
      <c r="H37" s="903"/>
      <c r="I37" s="903"/>
      <c r="J37" s="903"/>
      <c r="K37" s="903"/>
      <c r="L37" s="394" t="s">
        <v>415</v>
      </c>
      <c r="M37" s="109"/>
      <c r="N37" s="109"/>
    </row>
    <row r="38" spans="2:23" s="3" customFormat="1" x14ac:dyDescent="0.2">
      <c r="B38" s="901" t="s">
        <v>25</v>
      </c>
      <c r="C38" s="901"/>
      <c r="D38" s="901"/>
      <c r="E38" s="210" t="s">
        <v>196</v>
      </c>
      <c r="F38" s="901" t="s">
        <v>27</v>
      </c>
      <c r="G38" s="901"/>
      <c r="H38" s="901"/>
      <c r="I38" s="901"/>
      <c r="J38" s="901"/>
      <c r="K38" s="210" t="s">
        <v>26</v>
      </c>
      <c r="L38" s="113"/>
      <c r="M38" s="113"/>
      <c r="N38" s="113"/>
      <c r="P38" s="4"/>
      <c r="Q38" s="5"/>
      <c r="U38" s="5"/>
      <c r="V38" s="5"/>
      <c r="W38" s="1"/>
    </row>
    <row r="39" spans="2:23" x14ac:dyDescent="0.2">
      <c r="B39" s="906" t="s">
        <v>146</v>
      </c>
      <c r="C39" s="906"/>
      <c r="D39" s="906"/>
      <c r="E39" s="120"/>
      <c r="F39" s="899"/>
      <c r="G39" s="899"/>
      <c r="H39" s="899"/>
      <c r="I39" s="899"/>
      <c r="J39" s="899"/>
      <c r="K39" s="211">
        <v>0</v>
      </c>
      <c r="L39" s="114"/>
      <c r="M39" s="114"/>
      <c r="N39" s="114"/>
      <c r="P39" s="5"/>
    </row>
    <row r="40" spans="2:23" x14ac:dyDescent="0.2">
      <c r="B40" s="906" t="s">
        <v>146</v>
      </c>
      <c r="C40" s="906"/>
      <c r="D40" s="906"/>
      <c r="E40" s="120"/>
      <c r="F40" s="899"/>
      <c r="G40" s="899"/>
      <c r="H40" s="899"/>
      <c r="I40" s="899"/>
      <c r="J40" s="899"/>
      <c r="K40" s="211">
        <v>0</v>
      </c>
      <c r="L40" s="114"/>
      <c r="M40" s="114"/>
      <c r="N40" s="114"/>
    </row>
    <row r="41" spans="2:23" x14ac:dyDescent="0.2">
      <c r="B41" s="906" t="s">
        <v>146</v>
      </c>
      <c r="C41" s="906"/>
      <c r="D41" s="906"/>
      <c r="E41" s="120"/>
      <c r="F41" s="899"/>
      <c r="G41" s="899"/>
      <c r="H41" s="899"/>
      <c r="I41" s="899"/>
      <c r="J41" s="899"/>
      <c r="K41" s="211">
        <v>0</v>
      </c>
      <c r="L41" s="114"/>
      <c r="M41" s="114"/>
      <c r="N41" s="114"/>
    </row>
    <row r="42" spans="2:23" x14ac:dyDescent="0.2">
      <c r="B42" s="906" t="s">
        <v>146</v>
      </c>
      <c r="C42" s="906"/>
      <c r="D42" s="906"/>
      <c r="E42" s="120"/>
      <c r="F42" s="899"/>
      <c r="G42" s="899"/>
      <c r="H42" s="899"/>
      <c r="I42" s="899"/>
      <c r="J42" s="899"/>
      <c r="K42" s="211">
        <v>0</v>
      </c>
      <c r="L42" s="114"/>
      <c r="M42" s="114"/>
      <c r="N42" s="114"/>
    </row>
    <row r="43" spans="2:23" x14ac:dyDescent="0.2">
      <c r="B43" s="906" t="s">
        <v>146</v>
      </c>
      <c r="C43" s="906"/>
      <c r="D43" s="906"/>
      <c r="E43" s="120"/>
      <c r="F43" s="899"/>
      <c r="G43" s="899"/>
      <c r="H43" s="899"/>
      <c r="I43" s="899"/>
      <c r="J43" s="899"/>
      <c r="K43" s="211">
        <v>0</v>
      </c>
      <c r="L43" s="114"/>
      <c r="M43" s="114"/>
      <c r="N43" s="114"/>
    </row>
    <row r="44" spans="2:23" x14ac:dyDescent="0.2">
      <c r="B44" s="900"/>
      <c r="C44" s="900"/>
      <c r="D44" s="900"/>
      <c r="E44" s="120"/>
      <c r="F44" s="899"/>
      <c r="G44" s="899"/>
      <c r="H44" s="899"/>
      <c r="I44" s="899"/>
      <c r="J44" s="899"/>
      <c r="K44" s="211">
        <v>0</v>
      </c>
      <c r="L44" s="114"/>
      <c r="M44" s="114"/>
      <c r="N44" s="114"/>
    </row>
    <row r="45" spans="2:23" x14ac:dyDescent="0.2">
      <c r="B45" s="900"/>
      <c r="C45" s="900"/>
      <c r="D45" s="900"/>
      <c r="E45" s="120"/>
      <c r="F45" s="899"/>
      <c r="G45" s="899"/>
      <c r="H45" s="899"/>
      <c r="I45" s="899"/>
      <c r="J45" s="899"/>
      <c r="K45" s="211">
        <v>0</v>
      </c>
      <c r="L45" s="114"/>
      <c r="M45" s="114"/>
      <c r="N45" s="114"/>
    </row>
    <row r="46" spans="2:23" x14ac:dyDescent="0.2">
      <c r="B46" s="900"/>
      <c r="C46" s="900"/>
      <c r="D46" s="900"/>
      <c r="E46" s="120"/>
      <c r="F46" s="899"/>
      <c r="G46" s="899"/>
      <c r="H46" s="899"/>
      <c r="I46" s="899"/>
      <c r="J46" s="899"/>
      <c r="K46" s="211">
        <v>0</v>
      </c>
      <c r="L46" s="114"/>
      <c r="M46" s="114"/>
      <c r="N46" s="114"/>
    </row>
    <row r="47" spans="2:23" x14ac:dyDescent="0.2">
      <c r="B47" s="900"/>
      <c r="C47" s="900"/>
      <c r="D47" s="900"/>
      <c r="E47" s="120"/>
      <c r="F47" s="899"/>
      <c r="G47" s="899"/>
      <c r="H47" s="899"/>
      <c r="I47" s="899"/>
      <c r="J47" s="899"/>
      <c r="K47" s="211">
        <v>0</v>
      </c>
      <c r="L47" s="114"/>
      <c r="M47" s="114"/>
      <c r="N47" s="114"/>
    </row>
    <row r="48" spans="2:23" x14ac:dyDescent="0.2">
      <c r="B48" s="900"/>
      <c r="C48" s="900"/>
      <c r="D48" s="900"/>
      <c r="E48" s="120"/>
      <c r="F48" s="899"/>
      <c r="G48" s="899"/>
      <c r="H48" s="899"/>
      <c r="I48" s="899"/>
      <c r="J48" s="899"/>
      <c r="K48" s="211">
        <v>0</v>
      </c>
      <c r="L48" s="114"/>
      <c r="M48" s="114"/>
      <c r="N48" s="114"/>
    </row>
    <row r="49" spans="2:14" x14ac:dyDescent="0.2">
      <c r="B49" s="900"/>
      <c r="C49" s="900"/>
      <c r="D49" s="900"/>
      <c r="E49" s="120"/>
      <c r="F49" s="899"/>
      <c r="G49" s="899"/>
      <c r="H49" s="899"/>
      <c r="I49" s="899"/>
      <c r="J49" s="899"/>
      <c r="K49" s="211">
        <v>0</v>
      </c>
      <c r="L49" s="114"/>
      <c r="M49" s="114"/>
      <c r="N49" s="114"/>
    </row>
    <row r="50" spans="2:14" ht="14.25" customHeight="1" x14ac:dyDescent="0.2">
      <c r="B50" s="896"/>
      <c r="C50" s="896"/>
      <c r="D50" s="896"/>
      <c r="E50" s="896"/>
      <c r="F50" s="896"/>
      <c r="G50" s="897" t="s">
        <v>89</v>
      </c>
      <c r="H50" s="898"/>
      <c r="I50" s="898"/>
      <c r="J50" s="898"/>
      <c r="K50" s="242">
        <f>SUM(K39:K49)</f>
        <v>0</v>
      </c>
      <c r="L50" s="100"/>
      <c r="M50" s="100"/>
      <c r="N50" s="100"/>
    </row>
    <row r="51" spans="2:14" ht="4.5" customHeight="1" x14ac:dyDescent="0.2">
      <c r="B51" s="895"/>
      <c r="C51" s="895"/>
      <c r="D51" s="895"/>
      <c r="E51" s="895"/>
      <c r="F51" s="895"/>
      <c r="G51" s="895"/>
      <c r="H51" s="895"/>
      <c r="I51" s="895"/>
      <c r="J51" s="895"/>
      <c r="K51" s="895"/>
      <c r="L51" s="115"/>
      <c r="N51" s="115"/>
    </row>
    <row r="52" spans="2:14" ht="18.75" customHeight="1" x14ac:dyDescent="0.2">
      <c r="B52" s="894" t="s">
        <v>357</v>
      </c>
      <c r="C52" s="894"/>
      <c r="D52" s="894"/>
      <c r="E52" s="894"/>
      <c r="F52" s="894"/>
      <c r="G52" s="894"/>
      <c r="H52" s="894"/>
      <c r="I52" s="894"/>
      <c r="J52" s="894"/>
      <c r="K52" s="231">
        <f>K16+K29+K36+K50</f>
        <v>0</v>
      </c>
      <c r="L52" s="116"/>
      <c r="M52" s="116"/>
      <c r="N52" s="116"/>
    </row>
  </sheetData>
  <sheetProtection algorithmName="SHA-512" hashValue="aMOsrgnqoTunIqLNh5oGByhkNA8qTeRisStB/Tlt6B9p/U3Fm7/8nXVTFqeFd30HsgspJ8K52eyiYNuv9ph77Q==" saltValue="IHWffkbW7pu4lQuzD3W5Qg==" spinCount="100000" sheet="1" objects="1" scenarios="1"/>
  <mergeCells count="86">
    <mergeCell ref="F8:K8"/>
    <mergeCell ref="F21:H21"/>
    <mergeCell ref="C24:E24"/>
    <mergeCell ref="B9:K9"/>
    <mergeCell ref="B17:K17"/>
    <mergeCell ref="C8:D8"/>
    <mergeCell ref="F23:H23"/>
    <mergeCell ref="C19:E19"/>
    <mergeCell ref="C23:E23"/>
    <mergeCell ref="F22:H22"/>
    <mergeCell ref="C22:E22"/>
    <mergeCell ref="F19:H19"/>
    <mergeCell ref="B18:D18"/>
    <mergeCell ref="F18:K18"/>
    <mergeCell ref="H16:J16"/>
    <mergeCell ref="B16:G16"/>
    <mergeCell ref="F24:H24"/>
    <mergeCell ref="F27:H27"/>
    <mergeCell ref="C20:E20"/>
    <mergeCell ref="F20:H20"/>
    <mergeCell ref="L10:L13"/>
    <mergeCell ref="C25:E25"/>
    <mergeCell ref="F25:H25"/>
    <mergeCell ref="F26:H26"/>
    <mergeCell ref="C27:E27"/>
    <mergeCell ref="C26:E26"/>
    <mergeCell ref="L19:L20"/>
    <mergeCell ref="L21:L22"/>
    <mergeCell ref="B2:K2"/>
    <mergeCell ref="C4:D4"/>
    <mergeCell ref="F4:J4"/>
    <mergeCell ref="F5:K5"/>
    <mergeCell ref="C5:D5"/>
    <mergeCell ref="B3:K3"/>
    <mergeCell ref="G29:J29"/>
    <mergeCell ref="G33:I33"/>
    <mergeCell ref="G32:I32"/>
    <mergeCell ref="G34:I34"/>
    <mergeCell ref="B30:K30"/>
    <mergeCell ref="B29:F29"/>
    <mergeCell ref="C33:F33"/>
    <mergeCell ref="C31:F31"/>
    <mergeCell ref="C34:F34"/>
    <mergeCell ref="C32:F32"/>
    <mergeCell ref="G31:I31"/>
    <mergeCell ref="F48:J48"/>
    <mergeCell ref="B44:D44"/>
    <mergeCell ref="B46:D46"/>
    <mergeCell ref="B42:D42"/>
    <mergeCell ref="F42:J42"/>
    <mergeCell ref="B40:D40"/>
    <mergeCell ref="B39:D39"/>
    <mergeCell ref="F40:J40"/>
    <mergeCell ref="B41:D41"/>
    <mergeCell ref="F44:J44"/>
    <mergeCell ref="B43:D43"/>
    <mergeCell ref="F43:J43"/>
    <mergeCell ref="F41:J41"/>
    <mergeCell ref="F38:J38"/>
    <mergeCell ref="B37:K37"/>
    <mergeCell ref="C35:F35"/>
    <mergeCell ref="G35:I35"/>
    <mergeCell ref="F39:J39"/>
    <mergeCell ref="B36:F36"/>
    <mergeCell ref="G36:J36"/>
    <mergeCell ref="C28:E28"/>
    <mergeCell ref="F28:H28"/>
    <mergeCell ref="C21:E21"/>
    <mergeCell ref="B52:J52"/>
    <mergeCell ref="B51:K51"/>
    <mergeCell ref="B50:F50"/>
    <mergeCell ref="G50:J50"/>
    <mergeCell ref="F45:J45"/>
    <mergeCell ref="B49:D49"/>
    <mergeCell ref="F49:J49"/>
    <mergeCell ref="F46:J46"/>
    <mergeCell ref="F47:J47"/>
    <mergeCell ref="B47:D47"/>
    <mergeCell ref="B45:D45"/>
    <mergeCell ref="B48:D48"/>
    <mergeCell ref="B38:D38"/>
    <mergeCell ref="C6:D6"/>
    <mergeCell ref="F6:K6"/>
    <mergeCell ref="C7:D7"/>
    <mergeCell ref="I7:K7"/>
    <mergeCell ref="E7:H7"/>
  </mergeCells>
  <phoneticPr fontId="0" type="noConversion"/>
  <dataValidations count="5">
    <dataValidation type="list" allowBlank="1" showInputMessage="1" showErrorMessage="1" sqref="J32:J35" xr:uid="{00000000-0002-0000-0600-000000000000}">
      <formula1>$Q$1:$Q$8</formula1>
    </dataValidation>
    <dataValidation type="list" allowBlank="1" showInputMessage="1" showErrorMessage="1" sqref="B39:D43" xr:uid="{00000000-0002-0000-0600-000001000000}">
      <formula1>$T$1:$T$18</formula1>
    </dataValidation>
    <dataValidation type="list" allowBlank="1" showInputMessage="1" showErrorMessage="1" sqref="N7" xr:uid="{00000000-0002-0000-0600-000002000000}">
      <formula1>$P$3:$P$4</formula1>
    </dataValidation>
    <dataValidation type="list" allowBlank="1" showInputMessage="1" showErrorMessage="1" sqref="E18 I7:K7" xr:uid="{00000000-0002-0000-0600-000003000000}">
      <formula1>$P$1:$P$3</formula1>
    </dataValidation>
    <dataValidation type="list" allowBlank="1" showInputMessage="1" showErrorMessage="1" sqref="J20:J28" xr:uid="{00000000-0002-0000-0600-000004000000}">
      <formula1>$P$5:$P$8</formula1>
    </dataValidation>
  </dataValidations>
  <hyperlinks>
    <hyperlink ref="L15" r:id="rId1" xr:uid="{00000000-0004-0000-0600-000000000000}"/>
    <hyperlink ref="L26" r:id="rId2" xr:uid="{00000000-0004-0000-0600-000001000000}"/>
  </hyperlinks>
  <printOptions horizontalCentered="1"/>
  <pageMargins left="0.2" right="0.2" top="0.31" bottom="0.56000000000000005" header="0.59" footer="0.2"/>
  <pageSetup orientation="portrait" r:id="rId3"/>
  <headerFooter>
    <oddFooter>&amp;L&amp;8File: &amp;F
Tab: &amp;A&amp;C&amp;"Arial Narrow,Regular"&amp;8Form Revised 01/21/2021&amp;R&amp;8&amp;D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indexed="15"/>
  </sheetPr>
  <dimension ref="A1:W57"/>
  <sheetViews>
    <sheetView showGridLines="0" showRowColHeaders="0" topLeftCell="N1" zoomScale="120" zoomScaleNormal="120" workbookViewId="0">
      <selection activeCell="AC8" sqref="AC8"/>
    </sheetView>
  </sheetViews>
  <sheetFormatPr defaultColWidth="9.140625" defaultRowHeight="12.75" x14ac:dyDescent="0.2"/>
  <cols>
    <col min="1" max="1" width="2.5703125" style="10" customWidth="1"/>
    <col min="2" max="2" width="13.7109375" style="10" customWidth="1"/>
    <col min="3" max="3" width="9.5703125" style="10" customWidth="1"/>
    <col min="4" max="10" width="9.28515625" style="10" customWidth="1"/>
    <col min="11" max="11" width="10.140625" style="10" customWidth="1"/>
    <col min="12" max="12" width="66.7109375" style="10" bestFit="1" customWidth="1"/>
    <col min="13" max="14" width="5.28515625" style="4" bestFit="1" customWidth="1"/>
    <col min="15" max="17" width="8.85546875" customWidth="1"/>
    <col min="18" max="16384" width="9.140625" style="10"/>
  </cols>
  <sheetData>
    <row r="1" spans="2:23" s="1" customFormat="1" ht="13.5" thickBot="1" x14ac:dyDescent="0.25">
      <c r="B1" s="10"/>
      <c r="C1" s="10"/>
      <c r="D1" s="10"/>
      <c r="E1" s="10"/>
      <c r="F1" s="10"/>
      <c r="G1" s="10"/>
      <c r="H1" s="10"/>
      <c r="I1" s="10"/>
      <c r="J1" s="10"/>
      <c r="K1" s="10"/>
      <c r="L1" s="15"/>
      <c r="M1" s="15"/>
      <c r="N1" s="15"/>
      <c r="O1" s="485"/>
      <c r="P1" s="486" t="s">
        <v>50</v>
      </c>
      <c r="Q1" s="486" t="s">
        <v>44</v>
      </c>
      <c r="R1" s="487">
        <v>42736</v>
      </c>
      <c r="S1" s="488">
        <v>0.53500000000000003</v>
      </c>
      <c r="T1" s="489" t="s">
        <v>146</v>
      </c>
      <c r="U1" s="483"/>
      <c r="V1" s="483"/>
      <c r="W1" s="484"/>
    </row>
    <row r="2" spans="2:23" s="1" customFormat="1" ht="22.5" customHeight="1" thickBot="1" x14ac:dyDescent="0.25">
      <c r="B2" s="913" t="s">
        <v>430</v>
      </c>
      <c r="C2" s="914"/>
      <c r="D2" s="914"/>
      <c r="E2" s="914"/>
      <c r="F2" s="914"/>
      <c r="G2" s="914"/>
      <c r="H2" s="914"/>
      <c r="I2" s="914"/>
      <c r="J2" s="914"/>
      <c r="K2" s="915"/>
      <c r="L2" s="15"/>
      <c r="M2" s="15"/>
      <c r="N2" s="15"/>
      <c r="O2" s="485"/>
      <c r="P2" s="486"/>
      <c r="Q2" s="486"/>
      <c r="R2" s="487" t="s">
        <v>22</v>
      </c>
      <c r="S2" s="488"/>
      <c r="T2" s="490" t="s">
        <v>36</v>
      </c>
      <c r="U2" s="483"/>
      <c r="V2" s="483"/>
      <c r="W2" s="484"/>
    </row>
    <row r="3" spans="2:23" s="1" customFormat="1" ht="18.75" x14ac:dyDescent="0.2">
      <c r="B3" s="949" t="s">
        <v>386</v>
      </c>
      <c r="C3" s="950"/>
      <c r="D3" s="950"/>
      <c r="E3" s="950"/>
      <c r="F3" s="950"/>
      <c r="G3" s="950"/>
      <c r="H3" s="950"/>
      <c r="I3" s="950"/>
      <c r="J3" s="950"/>
      <c r="K3" s="951"/>
      <c r="L3" s="101"/>
      <c r="M3" s="101"/>
      <c r="N3" s="101"/>
      <c r="O3" s="485"/>
      <c r="P3" s="486" t="s">
        <v>150</v>
      </c>
      <c r="Q3" s="486" t="s">
        <v>45</v>
      </c>
      <c r="R3" s="487">
        <v>43831</v>
      </c>
      <c r="S3" s="488">
        <v>0.57499999999999996</v>
      </c>
      <c r="T3" s="490" t="s">
        <v>174</v>
      </c>
      <c r="U3" s="483"/>
      <c r="V3" s="483"/>
      <c r="W3" s="484"/>
    </row>
    <row r="4" spans="2:23" s="1" customFormat="1" ht="20.25" customHeight="1" x14ac:dyDescent="0.2">
      <c r="B4" s="232" t="s">
        <v>11</v>
      </c>
      <c r="C4" s="916">
        <f ca="1">TODAY()</f>
        <v>44684</v>
      </c>
      <c r="D4" s="916"/>
      <c r="E4" s="249" t="s">
        <v>41</v>
      </c>
      <c r="F4" s="952" t="str">
        <f>IF('START HERE'!E16="","Go to Start Here Tab to complete",'START HERE'!E16)</f>
        <v>Go to Start Here Tab to complete</v>
      </c>
      <c r="G4" s="952"/>
      <c r="H4" s="952"/>
      <c r="I4" s="952"/>
      <c r="J4" s="952"/>
      <c r="K4" s="234" t="str">
        <f>IF('START HERE'!E23="","",'START HERE'!E23)</f>
        <v>Staff</v>
      </c>
      <c r="L4" s="102"/>
      <c r="M4" s="102"/>
      <c r="N4" s="102"/>
      <c r="O4" s="485"/>
      <c r="P4" s="485" t="s">
        <v>18</v>
      </c>
      <c r="Q4" s="486" t="s">
        <v>46</v>
      </c>
      <c r="R4" s="487">
        <v>44197</v>
      </c>
      <c r="S4" s="488">
        <v>0.56000000000000005</v>
      </c>
      <c r="T4" s="491" t="s">
        <v>177</v>
      </c>
      <c r="U4" s="482"/>
      <c r="V4" s="482"/>
      <c r="W4" s="484"/>
    </row>
    <row r="5" spans="2:23" s="1" customFormat="1" ht="15" customHeight="1" x14ac:dyDescent="0.2">
      <c r="B5" s="235" t="s">
        <v>29</v>
      </c>
      <c r="C5" s="919" t="str">
        <f>IF('START HERE'!E20="","",'START HERE'!E20)</f>
        <v>266-5000</v>
      </c>
      <c r="D5" s="919"/>
      <c r="E5" s="236" t="s">
        <v>39</v>
      </c>
      <c r="F5" s="918" t="str">
        <f>IF('START HERE'!E19="","",'START HERE'!E19)</f>
        <v/>
      </c>
      <c r="G5" s="918"/>
      <c r="H5" s="918"/>
      <c r="I5" s="918"/>
      <c r="J5" s="918"/>
      <c r="K5" s="918"/>
      <c r="L5" s="103"/>
      <c r="M5" s="103"/>
      <c r="N5" s="103"/>
      <c r="O5" s="485"/>
      <c r="P5" s="479"/>
      <c r="Q5" s="486" t="s">
        <v>47</v>
      </c>
      <c r="R5" s="485"/>
      <c r="S5" s="479"/>
      <c r="T5" s="491" t="s">
        <v>178</v>
      </c>
      <c r="U5" s="482"/>
      <c r="V5" s="482"/>
      <c r="W5" s="484"/>
    </row>
    <row r="6" spans="2:23" s="1" customFormat="1" ht="15" customHeight="1" x14ac:dyDescent="0.25">
      <c r="B6" s="235" t="s">
        <v>148</v>
      </c>
      <c r="C6" s="953" t="str">
        <f>IF('START HERE'!E17="","",'START HERE'!E17)</f>
        <v/>
      </c>
      <c r="D6" s="953"/>
      <c r="E6" s="237" t="s">
        <v>28</v>
      </c>
      <c r="F6" s="918" t="str">
        <f>IF('START HERE'!E22="","",'START HERE'!E22)</f>
        <v>Admissions</v>
      </c>
      <c r="G6" s="918"/>
      <c r="H6" s="918"/>
      <c r="I6" s="918"/>
      <c r="J6" s="918"/>
      <c r="K6" s="918"/>
      <c r="L6" s="117"/>
      <c r="M6" s="103"/>
      <c r="N6" s="103"/>
      <c r="O6" s="485"/>
      <c r="P6" s="480"/>
      <c r="Q6" s="486" t="s">
        <v>48</v>
      </c>
      <c r="R6" s="485"/>
      <c r="S6" s="480">
        <v>0.16</v>
      </c>
      <c r="T6" s="490" t="s">
        <v>158</v>
      </c>
      <c r="U6" s="482"/>
      <c r="V6" s="482"/>
      <c r="W6" s="484"/>
    </row>
    <row r="7" spans="2:23" s="1" customFormat="1" ht="15" customHeight="1" x14ac:dyDescent="0.2">
      <c r="B7" s="235"/>
      <c r="C7" s="887"/>
      <c r="D7" s="887"/>
      <c r="E7" s="889" t="s">
        <v>236</v>
      </c>
      <c r="F7" s="890"/>
      <c r="G7" s="890"/>
      <c r="H7" s="890"/>
      <c r="I7" s="888" t="str">
        <f>'TV pg1'!I6:K6</f>
        <v>NO</v>
      </c>
      <c r="J7" s="888"/>
      <c r="K7" s="888"/>
      <c r="L7" s="15"/>
      <c r="M7" s="104"/>
      <c r="N7" s="104"/>
      <c r="O7" s="485"/>
      <c r="P7" s="480"/>
      <c r="Q7" s="486" t="s">
        <v>49</v>
      </c>
      <c r="R7" s="485"/>
      <c r="S7" s="480">
        <v>0.56000000000000005</v>
      </c>
      <c r="T7" s="490" t="s">
        <v>237</v>
      </c>
      <c r="U7" s="482"/>
      <c r="V7" s="482"/>
      <c r="W7" s="484"/>
    </row>
    <row r="8" spans="2:23" s="1" customFormat="1" ht="15" customHeight="1" x14ac:dyDescent="0.2">
      <c r="B8" s="235" t="s">
        <v>38</v>
      </c>
      <c r="C8" s="919">
        <f>IF('START HERE'!E21="","",'START HERE'!E21)</f>
        <v>5166</v>
      </c>
      <c r="D8" s="919"/>
      <c r="E8" s="248" t="s">
        <v>97</v>
      </c>
      <c r="F8" s="954">
        <f>'START HERE'!E34</f>
        <v>0</v>
      </c>
      <c r="G8" s="954"/>
      <c r="H8" s="954"/>
      <c r="I8" s="954"/>
      <c r="J8" s="954"/>
      <c r="K8" s="954"/>
      <c r="L8" s="105"/>
      <c r="M8" s="105"/>
      <c r="N8" s="105"/>
      <c r="O8" s="485"/>
      <c r="P8" s="480"/>
      <c r="Q8" s="485"/>
      <c r="R8" s="485"/>
      <c r="S8" s="480">
        <v>0.57499999999999996</v>
      </c>
      <c r="T8" s="490" t="s">
        <v>116</v>
      </c>
      <c r="U8" s="482"/>
      <c r="V8" s="482"/>
      <c r="W8" s="484"/>
    </row>
    <row r="9" spans="2:23" ht="5.25" customHeight="1" x14ac:dyDescent="0.2">
      <c r="B9" s="947" t="s">
        <v>240</v>
      </c>
      <c r="C9" s="948"/>
      <c r="D9" s="948"/>
      <c r="E9" s="948"/>
      <c r="F9" s="948"/>
      <c r="G9" s="948"/>
      <c r="H9" s="948"/>
      <c r="I9" s="948"/>
      <c r="J9" s="948"/>
      <c r="K9" s="948"/>
      <c r="M9" s="83"/>
      <c r="N9" s="83"/>
      <c r="O9" s="492"/>
      <c r="P9" s="492"/>
      <c r="Q9" s="492"/>
      <c r="R9" s="485"/>
      <c r="S9" s="485"/>
      <c r="T9" s="485"/>
      <c r="U9" s="482"/>
      <c r="V9" s="482"/>
      <c r="W9" s="484"/>
    </row>
    <row r="10" spans="2:23" x14ac:dyDescent="0.2">
      <c r="B10" s="948"/>
      <c r="C10" s="948"/>
      <c r="D10" s="948"/>
      <c r="E10" s="948"/>
      <c r="F10" s="948"/>
      <c r="G10" s="948"/>
      <c r="H10" s="948"/>
      <c r="I10" s="948"/>
      <c r="J10" s="948"/>
      <c r="K10" s="948"/>
      <c r="M10" s="83"/>
      <c r="N10" s="83"/>
      <c r="O10" s="492"/>
      <c r="P10" s="492"/>
      <c r="Q10" s="492"/>
      <c r="R10" s="485"/>
      <c r="S10" s="485"/>
      <c r="T10" s="485"/>
      <c r="U10" s="482"/>
      <c r="V10" s="482"/>
      <c r="W10" s="484"/>
    </row>
    <row r="11" spans="2:23" ht="13.5" customHeight="1" x14ac:dyDescent="0.2">
      <c r="B11" s="944" t="s">
        <v>22</v>
      </c>
      <c r="C11" s="945"/>
      <c r="D11" s="945"/>
      <c r="E11" s="945"/>
      <c r="F11" s="945"/>
      <c r="G11" s="945"/>
      <c r="H11" s="945"/>
      <c r="I11" s="945"/>
      <c r="J11" s="945"/>
      <c r="K11" s="945"/>
      <c r="L11" s="853" t="s">
        <v>432</v>
      </c>
      <c r="M11" s="854"/>
      <c r="N11" s="83"/>
      <c r="O11" s="492"/>
      <c r="P11" s="492"/>
      <c r="Q11" s="492"/>
      <c r="R11" s="485"/>
      <c r="S11" s="485"/>
      <c r="T11" s="485"/>
      <c r="U11" s="482"/>
      <c r="V11" s="482"/>
      <c r="W11" s="484"/>
    </row>
    <row r="12" spans="2:23" x14ac:dyDescent="0.2">
      <c r="B12" s="932" t="s">
        <v>17</v>
      </c>
      <c r="C12" s="933"/>
      <c r="D12" s="933"/>
      <c r="E12" s="253" t="s">
        <v>150</v>
      </c>
      <c r="F12" s="955" t="s">
        <v>101</v>
      </c>
      <c r="G12" s="955"/>
      <c r="H12" s="955"/>
      <c r="I12" s="955"/>
      <c r="J12" s="955"/>
      <c r="K12" s="955"/>
      <c r="L12" s="383" t="s">
        <v>427</v>
      </c>
      <c r="M12" s="384"/>
      <c r="N12" s="83"/>
    </row>
    <row r="13" spans="2:23" x14ac:dyDescent="0.2">
      <c r="B13" s="252" t="s">
        <v>11</v>
      </c>
      <c r="C13" s="946" t="s">
        <v>111</v>
      </c>
      <c r="D13" s="946"/>
      <c r="E13" s="946"/>
      <c r="F13" s="946" t="s">
        <v>112</v>
      </c>
      <c r="G13" s="946"/>
      <c r="H13" s="946"/>
      <c r="I13" s="252" t="s">
        <v>21</v>
      </c>
      <c r="J13" s="273" t="s">
        <v>385</v>
      </c>
      <c r="K13" s="343" t="s">
        <v>16</v>
      </c>
      <c r="L13" s="773" t="s">
        <v>221</v>
      </c>
      <c r="M13" s="773"/>
      <c r="N13" s="83"/>
    </row>
    <row r="14" spans="2:23" x14ac:dyDescent="0.2">
      <c r="B14" s="250"/>
      <c r="C14" s="939" t="s">
        <v>22</v>
      </c>
      <c r="D14" s="940"/>
      <c r="E14" s="941"/>
      <c r="F14" s="939" t="s">
        <v>22</v>
      </c>
      <c r="G14" s="940"/>
      <c r="H14" s="941"/>
      <c r="I14" s="388"/>
      <c r="J14" s="428"/>
      <c r="K14" s="263">
        <f>J14*I14</f>
        <v>0</v>
      </c>
      <c r="L14" s="382" t="s">
        <v>219</v>
      </c>
      <c r="M14" s="382"/>
      <c r="N14" s="83"/>
    </row>
    <row r="15" spans="2:23" x14ac:dyDescent="0.2">
      <c r="B15" s="250"/>
      <c r="C15" s="939"/>
      <c r="D15" s="940"/>
      <c r="E15" s="941"/>
      <c r="F15" s="939"/>
      <c r="G15" s="940"/>
      <c r="H15" s="941"/>
      <c r="I15" s="388"/>
      <c r="J15" s="428"/>
      <c r="K15" s="263">
        <f t="shared" ref="K15:K55" si="0">J15*I15</f>
        <v>0</v>
      </c>
      <c r="L15" s="774" t="s">
        <v>220</v>
      </c>
      <c r="M15" s="774"/>
      <c r="N15" s="83"/>
    </row>
    <row r="16" spans="2:23" x14ac:dyDescent="0.2">
      <c r="B16" s="250"/>
      <c r="C16" s="939"/>
      <c r="D16" s="940"/>
      <c r="E16" s="941"/>
      <c r="F16" s="939"/>
      <c r="G16" s="940"/>
      <c r="H16" s="941"/>
      <c r="I16" s="388"/>
      <c r="J16" s="428"/>
      <c r="K16" s="263">
        <f t="shared" si="0"/>
        <v>0</v>
      </c>
      <c r="L16" s="375" t="s">
        <v>247</v>
      </c>
      <c r="M16" s="205"/>
      <c r="N16" s="83"/>
    </row>
    <row r="17" spans="2:14" x14ac:dyDescent="0.2">
      <c r="B17" s="250"/>
      <c r="C17" s="939"/>
      <c r="D17" s="940"/>
      <c r="E17" s="941"/>
      <c r="F17" s="939"/>
      <c r="G17" s="940"/>
      <c r="H17" s="941"/>
      <c r="I17" s="388"/>
      <c r="J17" s="428"/>
      <c r="K17" s="263">
        <f t="shared" si="0"/>
        <v>0</v>
      </c>
      <c r="L17" s="205"/>
      <c r="M17" s="205"/>
      <c r="N17" s="85"/>
    </row>
    <row r="18" spans="2:14" x14ac:dyDescent="0.2">
      <c r="B18" s="250"/>
      <c r="C18" s="939"/>
      <c r="D18" s="940"/>
      <c r="E18" s="941"/>
      <c r="F18" s="939"/>
      <c r="G18" s="940"/>
      <c r="H18" s="941"/>
      <c r="I18" s="388"/>
      <c r="J18" s="428"/>
      <c r="K18" s="263">
        <f t="shared" si="0"/>
        <v>0</v>
      </c>
      <c r="M18" s="83"/>
      <c r="N18" s="83"/>
    </row>
    <row r="19" spans="2:14" x14ac:dyDescent="0.2">
      <c r="B19" s="250"/>
      <c r="C19" s="939"/>
      <c r="D19" s="940"/>
      <c r="E19" s="941"/>
      <c r="F19" s="939"/>
      <c r="G19" s="940"/>
      <c r="H19" s="941"/>
      <c r="I19" s="388"/>
      <c r="J19" s="428"/>
      <c r="K19" s="263">
        <f t="shared" si="0"/>
        <v>0</v>
      </c>
      <c r="M19" s="83"/>
      <c r="N19" s="83"/>
    </row>
    <row r="20" spans="2:14" x14ac:dyDescent="0.2">
      <c r="B20" s="250"/>
      <c r="C20" s="939"/>
      <c r="D20" s="940"/>
      <c r="E20" s="941"/>
      <c r="F20" s="939"/>
      <c r="G20" s="940"/>
      <c r="H20" s="941"/>
      <c r="I20" s="388"/>
      <c r="J20" s="428"/>
      <c r="K20" s="263">
        <f t="shared" si="0"/>
        <v>0</v>
      </c>
      <c r="M20" s="83"/>
      <c r="N20" s="83"/>
    </row>
    <row r="21" spans="2:14" x14ac:dyDescent="0.2">
      <c r="B21" s="250"/>
      <c r="C21" s="939"/>
      <c r="D21" s="940"/>
      <c r="E21" s="941"/>
      <c r="F21" s="939"/>
      <c r="G21" s="940"/>
      <c r="H21" s="941"/>
      <c r="I21" s="388"/>
      <c r="J21" s="428"/>
      <c r="K21" s="263">
        <f t="shared" si="0"/>
        <v>0</v>
      </c>
      <c r="M21" s="83"/>
      <c r="N21" s="83"/>
    </row>
    <row r="22" spans="2:14" x14ac:dyDescent="0.2">
      <c r="B22" s="250"/>
      <c r="C22" s="939"/>
      <c r="D22" s="940"/>
      <c r="E22" s="941"/>
      <c r="F22" s="939"/>
      <c r="G22" s="940"/>
      <c r="H22" s="941"/>
      <c r="I22" s="388"/>
      <c r="J22" s="428"/>
      <c r="K22" s="263">
        <f t="shared" si="0"/>
        <v>0</v>
      </c>
      <c r="M22" s="83"/>
      <c r="N22" s="83"/>
    </row>
    <row r="23" spans="2:14" x14ac:dyDescent="0.2">
      <c r="B23" s="250"/>
      <c r="C23" s="939"/>
      <c r="D23" s="940"/>
      <c r="E23" s="941"/>
      <c r="F23" s="939"/>
      <c r="G23" s="940"/>
      <c r="H23" s="941"/>
      <c r="I23" s="388"/>
      <c r="J23" s="428"/>
      <c r="K23" s="263">
        <f t="shared" si="0"/>
        <v>0</v>
      </c>
      <c r="M23" s="83"/>
      <c r="N23" s="83"/>
    </row>
    <row r="24" spans="2:14" x14ac:dyDescent="0.2">
      <c r="B24" s="250"/>
      <c r="C24" s="939"/>
      <c r="D24" s="940"/>
      <c r="E24" s="941"/>
      <c r="F24" s="939"/>
      <c r="G24" s="940"/>
      <c r="H24" s="941"/>
      <c r="I24" s="388"/>
      <c r="J24" s="428"/>
      <c r="K24" s="263">
        <f t="shared" si="0"/>
        <v>0</v>
      </c>
      <c r="M24" s="83"/>
      <c r="N24" s="83"/>
    </row>
    <row r="25" spans="2:14" x14ac:dyDescent="0.2">
      <c r="B25" s="250"/>
      <c r="C25" s="939"/>
      <c r="D25" s="940"/>
      <c r="E25" s="941"/>
      <c r="F25" s="939"/>
      <c r="G25" s="940"/>
      <c r="H25" s="941"/>
      <c r="I25" s="388"/>
      <c r="J25" s="428"/>
      <c r="K25" s="263">
        <f t="shared" si="0"/>
        <v>0</v>
      </c>
      <c r="M25" s="83"/>
      <c r="N25" s="83"/>
    </row>
    <row r="26" spans="2:14" x14ac:dyDescent="0.2">
      <c r="B26" s="250"/>
      <c r="C26" s="939"/>
      <c r="D26" s="940"/>
      <c r="E26" s="941"/>
      <c r="F26" s="939"/>
      <c r="G26" s="940"/>
      <c r="H26" s="941"/>
      <c r="I26" s="388"/>
      <c r="J26" s="428"/>
      <c r="K26" s="263">
        <f t="shared" si="0"/>
        <v>0</v>
      </c>
      <c r="M26" s="83"/>
      <c r="N26" s="83"/>
    </row>
    <row r="27" spans="2:14" x14ac:dyDescent="0.2">
      <c r="B27" s="250"/>
      <c r="C27" s="939"/>
      <c r="D27" s="940"/>
      <c r="E27" s="941"/>
      <c r="F27" s="939"/>
      <c r="G27" s="940"/>
      <c r="H27" s="941"/>
      <c r="I27" s="388"/>
      <c r="J27" s="428"/>
      <c r="K27" s="263">
        <f t="shared" si="0"/>
        <v>0</v>
      </c>
      <c r="M27" s="83"/>
      <c r="N27" s="83"/>
    </row>
    <row r="28" spans="2:14" x14ac:dyDescent="0.2">
      <c r="B28" s="250"/>
      <c r="C28" s="939"/>
      <c r="D28" s="940"/>
      <c r="E28" s="941"/>
      <c r="F28" s="939"/>
      <c r="G28" s="940"/>
      <c r="H28" s="941"/>
      <c r="I28" s="388"/>
      <c r="J28" s="428"/>
      <c r="K28" s="263">
        <f t="shared" si="0"/>
        <v>0</v>
      </c>
      <c r="M28" s="83"/>
      <c r="N28" s="83"/>
    </row>
    <row r="29" spans="2:14" x14ac:dyDescent="0.2">
      <c r="B29" s="250"/>
      <c r="C29" s="939"/>
      <c r="D29" s="940"/>
      <c r="E29" s="941"/>
      <c r="F29" s="939"/>
      <c r="G29" s="940"/>
      <c r="H29" s="941"/>
      <c r="I29" s="388"/>
      <c r="J29" s="428"/>
      <c r="K29" s="263">
        <f t="shared" si="0"/>
        <v>0</v>
      </c>
      <c r="M29" s="83"/>
      <c r="N29" s="83"/>
    </row>
    <row r="30" spans="2:14" x14ac:dyDescent="0.2">
      <c r="B30" s="250"/>
      <c r="C30" s="939"/>
      <c r="D30" s="940"/>
      <c r="E30" s="941"/>
      <c r="F30" s="939"/>
      <c r="G30" s="940"/>
      <c r="H30" s="941"/>
      <c r="I30" s="388"/>
      <c r="J30" s="428"/>
      <c r="K30" s="263">
        <f t="shared" si="0"/>
        <v>0</v>
      </c>
    </row>
    <row r="31" spans="2:14" x14ac:dyDescent="0.2">
      <c r="B31" s="250"/>
      <c r="C31" s="939"/>
      <c r="D31" s="940"/>
      <c r="E31" s="941"/>
      <c r="F31" s="939"/>
      <c r="G31" s="940"/>
      <c r="H31" s="941"/>
      <c r="I31" s="388"/>
      <c r="J31" s="428"/>
      <c r="K31" s="263">
        <f t="shared" si="0"/>
        <v>0</v>
      </c>
    </row>
    <row r="32" spans="2:14" x14ac:dyDescent="0.2">
      <c r="B32" s="250"/>
      <c r="C32" s="939"/>
      <c r="D32" s="940"/>
      <c r="E32" s="941"/>
      <c r="F32" s="939"/>
      <c r="G32" s="940"/>
      <c r="H32" s="941"/>
      <c r="I32" s="388"/>
      <c r="J32" s="428"/>
      <c r="K32" s="263">
        <f t="shared" si="0"/>
        <v>0</v>
      </c>
    </row>
    <row r="33" spans="2:14" x14ac:dyDescent="0.2">
      <c r="B33" s="250"/>
      <c r="C33" s="939"/>
      <c r="D33" s="940"/>
      <c r="E33" s="941"/>
      <c r="F33" s="939"/>
      <c r="G33" s="940"/>
      <c r="H33" s="941"/>
      <c r="I33" s="388"/>
      <c r="J33" s="428"/>
      <c r="K33" s="263">
        <f t="shared" si="0"/>
        <v>0</v>
      </c>
    </row>
    <row r="34" spans="2:14" x14ac:dyDescent="0.2">
      <c r="B34" s="250"/>
      <c r="C34" s="939"/>
      <c r="D34" s="940"/>
      <c r="E34" s="941"/>
      <c r="F34" s="939"/>
      <c r="G34" s="940"/>
      <c r="H34" s="941"/>
      <c r="I34" s="388"/>
      <c r="J34" s="428"/>
      <c r="K34" s="263">
        <f t="shared" si="0"/>
        <v>0</v>
      </c>
    </row>
    <row r="35" spans="2:14" x14ac:dyDescent="0.2">
      <c r="B35" s="250"/>
      <c r="C35" s="939"/>
      <c r="D35" s="940"/>
      <c r="E35" s="941"/>
      <c r="F35" s="939"/>
      <c r="G35" s="940"/>
      <c r="H35" s="941"/>
      <c r="I35" s="388"/>
      <c r="J35" s="428"/>
      <c r="K35" s="263">
        <f t="shared" si="0"/>
        <v>0</v>
      </c>
    </row>
    <row r="36" spans="2:14" x14ac:dyDescent="0.2">
      <c r="B36" s="250"/>
      <c r="C36" s="939"/>
      <c r="D36" s="940"/>
      <c r="E36" s="941"/>
      <c r="F36" s="939"/>
      <c r="G36" s="940"/>
      <c r="H36" s="941"/>
      <c r="I36" s="388"/>
      <c r="J36" s="428"/>
      <c r="K36" s="263">
        <f t="shared" si="0"/>
        <v>0</v>
      </c>
    </row>
    <row r="37" spans="2:14" x14ac:dyDescent="0.2">
      <c r="B37" s="250"/>
      <c r="C37" s="939"/>
      <c r="D37" s="940"/>
      <c r="E37" s="941"/>
      <c r="F37" s="939"/>
      <c r="G37" s="940"/>
      <c r="H37" s="941"/>
      <c r="I37" s="388"/>
      <c r="J37" s="428"/>
      <c r="K37" s="263">
        <f t="shared" si="0"/>
        <v>0</v>
      </c>
      <c r="M37" s="5"/>
      <c r="N37" s="5"/>
    </row>
    <row r="38" spans="2:14" x14ac:dyDescent="0.2">
      <c r="B38" s="250"/>
      <c r="C38" s="939"/>
      <c r="D38" s="940"/>
      <c r="E38" s="941"/>
      <c r="F38" s="939"/>
      <c r="G38" s="940"/>
      <c r="H38" s="941"/>
      <c r="I38" s="388"/>
      <c r="J38" s="428"/>
      <c r="K38" s="263">
        <f t="shared" si="0"/>
        <v>0</v>
      </c>
    </row>
    <row r="39" spans="2:14" x14ac:dyDescent="0.2">
      <c r="B39" s="250"/>
      <c r="C39" s="939"/>
      <c r="D39" s="940"/>
      <c r="E39" s="941"/>
      <c r="F39" s="939"/>
      <c r="G39" s="940"/>
      <c r="H39" s="941"/>
      <c r="I39" s="388"/>
      <c r="J39" s="428"/>
      <c r="K39" s="263">
        <f t="shared" si="0"/>
        <v>0</v>
      </c>
    </row>
    <row r="40" spans="2:14" x14ac:dyDescent="0.2">
      <c r="B40" s="250"/>
      <c r="C40" s="939"/>
      <c r="D40" s="940"/>
      <c r="E40" s="941"/>
      <c r="F40" s="939"/>
      <c r="G40" s="940"/>
      <c r="H40" s="941"/>
      <c r="I40" s="388"/>
      <c r="J40" s="428"/>
      <c r="K40" s="263">
        <f t="shared" si="0"/>
        <v>0</v>
      </c>
    </row>
    <row r="41" spans="2:14" x14ac:dyDescent="0.2">
      <c r="B41" s="250"/>
      <c r="C41" s="939"/>
      <c r="D41" s="940"/>
      <c r="E41" s="941"/>
      <c r="F41" s="939"/>
      <c r="G41" s="940"/>
      <c r="H41" s="941"/>
      <c r="I41" s="388"/>
      <c r="J41" s="428"/>
      <c r="K41" s="263">
        <f t="shared" si="0"/>
        <v>0</v>
      </c>
    </row>
    <row r="42" spans="2:14" x14ac:dyDescent="0.2">
      <c r="B42" s="250"/>
      <c r="C42" s="939"/>
      <c r="D42" s="940"/>
      <c r="E42" s="941"/>
      <c r="F42" s="939"/>
      <c r="G42" s="940"/>
      <c r="H42" s="941"/>
      <c r="I42" s="388"/>
      <c r="J42" s="428"/>
      <c r="K42" s="263">
        <f t="shared" si="0"/>
        <v>0</v>
      </c>
    </row>
    <row r="43" spans="2:14" x14ac:dyDescent="0.2">
      <c r="B43" s="250"/>
      <c r="C43" s="939"/>
      <c r="D43" s="940"/>
      <c r="E43" s="941"/>
      <c r="F43" s="939"/>
      <c r="G43" s="940"/>
      <c r="H43" s="941"/>
      <c r="I43" s="388"/>
      <c r="J43" s="428"/>
      <c r="K43" s="263">
        <f t="shared" si="0"/>
        <v>0</v>
      </c>
    </row>
    <row r="44" spans="2:14" x14ac:dyDescent="0.2">
      <c r="B44" s="250"/>
      <c r="C44" s="939"/>
      <c r="D44" s="940"/>
      <c r="E44" s="941"/>
      <c r="F44" s="939"/>
      <c r="G44" s="940"/>
      <c r="H44" s="941"/>
      <c r="I44" s="388"/>
      <c r="J44" s="428"/>
      <c r="K44" s="263">
        <f t="shared" si="0"/>
        <v>0</v>
      </c>
    </row>
    <row r="45" spans="2:14" x14ac:dyDescent="0.2">
      <c r="B45" s="250"/>
      <c r="C45" s="939"/>
      <c r="D45" s="940"/>
      <c r="E45" s="941"/>
      <c r="F45" s="939"/>
      <c r="G45" s="940"/>
      <c r="H45" s="941"/>
      <c r="I45" s="388"/>
      <c r="J45" s="428"/>
      <c r="K45" s="263">
        <f t="shared" si="0"/>
        <v>0</v>
      </c>
    </row>
    <row r="46" spans="2:14" x14ac:dyDescent="0.2">
      <c r="B46" s="250"/>
      <c r="C46" s="939"/>
      <c r="D46" s="940"/>
      <c r="E46" s="941"/>
      <c r="F46" s="939"/>
      <c r="G46" s="940"/>
      <c r="H46" s="941"/>
      <c r="I46" s="388"/>
      <c r="J46" s="428"/>
      <c r="K46" s="263">
        <f t="shared" si="0"/>
        <v>0</v>
      </c>
    </row>
    <row r="47" spans="2:14" x14ac:dyDescent="0.2">
      <c r="B47" s="250"/>
      <c r="C47" s="939"/>
      <c r="D47" s="940"/>
      <c r="E47" s="941"/>
      <c r="F47" s="939"/>
      <c r="G47" s="940"/>
      <c r="H47" s="941"/>
      <c r="I47" s="388"/>
      <c r="J47" s="428"/>
      <c r="K47" s="263">
        <f t="shared" si="0"/>
        <v>0</v>
      </c>
    </row>
    <row r="48" spans="2:14" x14ac:dyDescent="0.2">
      <c r="B48" s="250"/>
      <c r="C48" s="939"/>
      <c r="D48" s="940"/>
      <c r="E48" s="941"/>
      <c r="F48" s="939"/>
      <c r="G48" s="940"/>
      <c r="H48" s="941"/>
      <c r="I48" s="388"/>
      <c r="J48" s="428"/>
      <c r="K48" s="263">
        <f t="shared" si="0"/>
        <v>0</v>
      </c>
    </row>
    <row r="49" spans="1:14" x14ac:dyDescent="0.2">
      <c r="B49" s="250"/>
      <c r="C49" s="939"/>
      <c r="D49" s="940"/>
      <c r="E49" s="941"/>
      <c r="F49" s="939"/>
      <c r="G49" s="940"/>
      <c r="H49" s="941"/>
      <c r="I49" s="388"/>
      <c r="J49" s="428"/>
      <c r="K49" s="263">
        <f t="shared" si="0"/>
        <v>0</v>
      </c>
    </row>
    <row r="50" spans="1:14" x14ac:dyDescent="0.2">
      <c r="B50" s="250"/>
      <c r="C50" s="939"/>
      <c r="D50" s="940"/>
      <c r="E50" s="941"/>
      <c r="F50" s="939"/>
      <c r="G50" s="940"/>
      <c r="H50" s="941"/>
      <c r="I50" s="388"/>
      <c r="J50" s="428"/>
      <c r="K50" s="263">
        <f t="shared" si="0"/>
        <v>0</v>
      </c>
    </row>
    <row r="51" spans="1:14" x14ac:dyDescent="0.2">
      <c r="B51" s="250"/>
      <c r="C51" s="939"/>
      <c r="D51" s="940"/>
      <c r="E51" s="941"/>
      <c r="F51" s="939"/>
      <c r="G51" s="940"/>
      <c r="H51" s="941"/>
      <c r="I51" s="388"/>
      <c r="J51" s="428"/>
      <c r="K51" s="263">
        <f t="shared" si="0"/>
        <v>0</v>
      </c>
    </row>
    <row r="52" spans="1:14" x14ac:dyDescent="0.2">
      <c r="B52" s="250"/>
      <c r="C52" s="939"/>
      <c r="D52" s="940"/>
      <c r="E52" s="941"/>
      <c r="F52" s="939"/>
      <c r="G52" s="940"/>
      <c r="H52" s="941"/>
      <c r="I52" s="388"/>
      <c r="J52" s="428"/>
      <c r="K52" s="263">
        <f t="shared" si="0"/>
        <v>0</v>
      </c>
    </row>
    <row r="53" spans="1:14" x14ac:dyDescent="0.2">
      <c r="B53" s="250"/>
      <c r="C53" s="939"/>
      <c r="D53" s="940"/>
      <c r="E53" s="941"/>
      <c r="F53" s="939"/>
      <c r="G53" s="940"/>
      <c r="H53" s="941"/>
      <c r="I53" s="388"/>
      <c r="J53" s="428"/>
      <c r="K53" s="263">
        <f t="shared" si="0"/>
        <v>0</v>
      </c>
    </row>
    <row r="54" spans="1:14" x14ac:dyDescent="0.2">
      <c r="B54" s="250"/>
      <c r="C54" s="939"/>
      <c r="D54" s="940"/>
      <c r="E54" s="941"/>
      <c r="F54" s="939"/>
      <c r="G54" s="940"/>
      <c r="H54" s="941"/>
      <c r="I54" s="388"/>
      <c r="J54" s="428"/>
      <c r="K54" s="263">
        <f t="shared" si="0"/>
        <v>0</v>
      </c>
    </row>
    <row r="55" spans="1:14" x14ac:dyDescent="0.2">
      <c r="B55" s="250"/>
      <c r="C55" s="939"/>
      <c r="D55" s="940"/>
      <c r="E55" s="941"/>
      <c r="F55" s="939"/>
      <c r="G55" s="940"/>
      <c r="H55" s="941"/>
      <c r="I55" s="388"/>
      <c r="J55" s="428"/>
      <c r="K55" s="263">
        <f t="shared" si="0"/>
        <v>0</v>
      </c>
    </row>
    <row r="56" spans="1:14" s="15" customFormat="1" ht="20.25" customHeight="1" thickBot="1" x14ac:dyDescent="0.25">
      <c r="B56" s="942" t="s">
        <v>217</v>
      </c>
      <c r="C56" s="942"/>
      <c r="D56" s="942"/>
      <c r="E56" s="942"/>
      <c r="F56" s="942"/>
      <c r="G56" s="942"/>
      <c r="H56" s="942"/>
      <c r="I56" s="942"/>
      <c r="J56" s="943"/>
      <c r="K56" s="251">
        <f>SUM(K14:K55)</f>
        <v>0</v>
      </c>
      <c r="M56" s="4"/>
      <c r="N56" s="4"/>
    </row>
    <row r="57" spans="1:14" ht="21.75" customHeight="1" x14ac:dyDescent="0.2">
      <c r="A57" s="32"/>
      <c r="B57" s="33" t="s">
        <v>22</v>
      </c>
      <c r="C57" s="34"/>
      <c r="D57" s="34"/>
      <c r="E57" s="34"/>
      <c r="F57" s="34"/>
      <c r="G57" s="34"/>
      <c r="H57" s="34"/>
      <c r="I57" s="35"/>
      <c r="J57" s="36"/>
      <c r="K57" s="36"/>
      <c r="L57" s="32"/>
    </row>
  </sheetData>
  <sheetProtection algorithmName="SHA-512" hashValue="URvH9lu3ELK35uBhWOAdvX0JRM8FLsz1elwgOp0USL6utJVXLESkkhNILjVFO81pWL2ZbsvHdJ2m1h+knhX7Sw==" saltValue="WQsyTfF/BG8YQ+qRLbDCUw==" spinCount="100000" sheet="1" objects="1" scenarios="1"/>
  <mergeCells count="107">
    <mergeCell ref="L11:M11"/>
    <mergeCell ref="L13:M13"/>
    <mergeCell ref="L15:M15"/>
    <mergeCell ref="C13:E13"/>
    <mergeCell ref="F50:H50"/>
    <mergeCell ref="C50:E50"/>
    <mergeCell ref="B2:K2"/>
    <mergeCell ref="B3:K3"/>
    <mergeCell ref="C4:D4"/>
    <mergeCell ref="F4:J4"/>
    <mergeCell ref="C5:D5"/>
    <mergeCell ref="F5:K5"/>
    <mergeCell ref="C6:D6"/>
    <mergeCell ref="F6:K6"/>
    <mergeCell ref="C7:D7"/>
    <mergeCell ref="E7:H7"/>
    <mergeCell ref="I7:K7"/>
    <mergeCell ref="C8:D8"/>
    <mergeCell ref="F8:K8"/>
    <mergeCell ref="C14:E14"/>
    <mergeCell ref="F14:H14"/>
    <mergeCell ref="B12:D12"/>
    <mergeCell ref="C19:E19"/>
    <mergeCell ref="F12:K12"/>
    <mergeCell ref="B11:K11"/>
    <mergeCell ref="F13:H13"/>
    <mergeCell ref="B9:K10"/>
    <mergeCell ref="C27:E27"/>
    <mergeCell ref="C37:E37"/>
    <mergeCell ref="F37:H37"/>
    <mergeCell ref="C38:E38"/>
    <mergeCell ref="F38:H38"/>
    <mergeCell ref="C34:E34"/>
    <mergeCell ref="F34:H34"/>
    <mergeCell ref="C35:E35"/>
    <mergeCell ref="F35:H35"/>
    <mergeCell ref="F29:H29"/>
    <mergeCell ref="F33:H33"/>
    <mergeCell ref="F32:H32"/>
    <mergeCell ref="C33:E33"/>
    <mergeCell ref="C32:E32"/>
    <mergeCell ref="F30:H30"/>
    <mergeCell ref="C29:E29"/>
    <mergeCell ref="F31:H31"/>
    <mergeCell ref="C28:E28"/>
    <mergeCell ref="F28:H28"/>
    <mergeCell ref="C30:E30"/>
    <mergeCell ref="C31:E31"/>
    <mergeCell ref="C51:E51"/>
    <mergeCell ref="F51:H51"/>
    <mergeCell ref="B56:J56"/>
    <mergeCell ref="C53:E53"/>
    <mergeCell ref="C52:E52"/>
    <mergeCell ref="C55:E55"/>
    <mergeCell ref="C54:E54"/>
    <mergeCell ref="F55:H55"/>
    <mergeCell ref="F54:H54"/>
    <mergeCell ref="F53:H53"/>
    <mergeCell ref="F52:H52"/>
    <mergeCell ref="C23:E23"/>
    <mergeCell ref="F23:H23"/>
    <mergeCell ref="C15:E15"/>
    <mergeCell ref="F15:H15"/>
    <mergeCell ref="F20:H20"/>
    <mergeCell ref="C20:E20"/>
    <mergeCell ref="C17:E17"/>
    <mergeCell ref="F17:H17"/>
    <mergeCell ref="F27:H27"/>
    <mergeCell ref="C22:E22"/>
    <mergeCell ref="F22:H22"/>
    <mergeCell ref="C21:E21"/>
    <mergeCell ref="C26:E26"/>
    <mergeCell ref="F21:H21"/>
    <mergeCell ref="F25:H25"/>
    <mergeCell ref="C24:E24"/>
    <mergeCell ref="F24:H24"/>
    <mergeCell ref="C25:E25"/>
    <mergeCell ref="F26:H26"/>
    <mergeCell ref="C18:E18"/>
    <mergeCell ref="F19:H19"/>
    <mergeCell ref="F18:H18"/>
    <mergeCell ref="C16:E16"/>
    <mergeCell ref="F16:H16"/>
    <mergeCell ref="F39:H39"/>
    <mergeCell ref="C36:E36"/>
    <mergeCell ref="F36:H36"/>
    <mergeCell ref="C42:E42"/>
    <mergeCell ref="C47:E47"/>
    <mergeCell ref="C49:E49"/>
    <mergeCell ref="C45:E45"/>
    <mergeCell ref="F45:H45"/>
    <mergeCell ref="C46:E46"/>
    <mergeCell ref="F46:H46"/>
    <mergeCell ref="C48:E48"/>
    <mergeCell ref="F48:H48"/>
    <mergeCell ref="C43:E43"/>
    <mergeCell ref="C39:E39"/>
    <mergeCell ref="F43:H43"/>
    <mergeCell ref="C44:E44"/>
    <mergeCell ref="F44:H44"/>
    <mergeCell ref="C41:E41"/>
    <mergeCell ref="C40:E40"/>
    <mergeCell ref="F40:H40"/>
    <mergeCell ref="F41:H41"/>
    <mergeCell ref="F49:H49"/>
    <mergeCell ref="F47:H47"/>
    <mergeCell ref="F42:H42"/>
  </mergeCells>
  <phoneticPr fontId="0" type="noConversion"/>
  <dataValidations xWindow="66" yWindow="512" count="3">
    <dataValidation type="list" allowBlank="1" showInputMessage="1" showErrorMessage="1" sqref="E12" xr:uid="{00000000-0002-0000-0700-000000000000}">
      <formula1>$P$1:$P$4</formula1>
    </dataValidation>
    <dataValidation type="list" allowBlank="1" showInputMessage="1" showErrorMessage="1" sqref="N7" xr:uid="{00000000-0002-0000-0700-000001000000}">
      <formula1>$P$3:$P$4</formula1>
    </dataValidation>
    <dataValidation type="list" allowBlank="1" showInputMessage="1" showErrorMessage="1" sqref="J14:J55" xr:uid="{00000000-0002-0000-0700-000002000000}">
      <formula1>$S$5:$S$8</formula1>
    </dataValidation>
  </dataValidations>
  <hyperlinks>
    <hyperlink ref="L16" r:id="rId1" xr:uid="{00000000-0004-0000-0700-000000000000}"/>
  </hyperlinks>
  <printOptions horizontalCentered="1"/>
  <pageMargins left="0.2" right="0.2" top="0.2" bottom="0.5" header="0.5" footer="0.49"/>
  <pageSetup scale="97" fitToHeight="0" orientation="portrait" r:id="rId2"/>
  <headerFooter alignWithMargins="0">
    <oddFooter>&amp;L&amp;8File: &amp;F
Tab: &amp;A&amp;C&amp;8Form Revised 01/21/2021&amp;R&amp;8&amp;D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tabColor indexed="46"/>
    <pageSetUpPr fitToPage="1"/>
  </sheetPr>
  <dimension ref="B2:Q61"/>
  <sheetViews>
    <sheetView showGridLines="0" showRowColHeaders="0" zoomScale="90" zoomScaleNormal="90" workbookViewId="0">
      <selection activeCell="B2" sqref="B2:D6"/>
    </sheetView>
  </sheetViews>
  <sheetFormatPr defaultColWidth="9.140625" defaultRowHeight="12.75" x14ac:dyDescent="0.2"/>
  <cols>
    <col min="1" max="1" width="5" style="22" customWidth="1"/>
    <col min="2" max="2" width="9.140625" style="21"/>
    <col min="3" max="3" width="27" style="21" customWidth="1"/>
    <col min="4" max="4" width="39.28515625" style="21" customWidth="1"/>
    <col min="5" max="8" width="12.7109375" style="21" customWidth="1"/>
    <col min="9" max="9" width="9.140625" style="21"/>
    <col min="10" max="11" width="10.5703125" style="21" customWidth="1"/>
    <col min="12" max="12" width="46.28515625" style="21" customWidth="1"/>
    <col min="13" max="13" width="26.85546875" style="22" customWidth="1"/>
    <col min="14" max="16384" width="9.140625" style="22"/>
  </cols>
  <sheetData>
    <row r="2" spans="2:16" s="10" customFormat="1" ht="18" customHeight="1" x14ac:dyDescent="0.2">
      <c r="B2" s="967" t="s">
        <v>433</v>
      </c>
      <c r="C2" s="968"/>
      <c r="D2" s="969"/>
      <c r="E2" s="266" t="s">
        <v>11</v>
      </c>
      <c r="F2" s="976">
        <f ca="1">TODAY()</f>
        <v>44684</v>
      </c>
      <c r="G2" s="976"/>
      <c r="H2" s="264" t="s">
        <v>102</v>
      </c>
      <c r="I2" s="977" t="str">
        <f>IF('START HERE'!E17="","",'START HERE'!E17)</f>
        <v/>
      </c>
      <c r="J2" s="977"/>
      <c r="K2" s="150"/>
      <c r="O2" s="10" t="s">
        <v>243</v>
      </c>
    </row>
    <row r="3" spans="2:16" s="10" customFormat="1" ht="30.75" customHeight="1" x14ac:dyDescent="0.2">
      <c r="B3" s="970"/>
      <c r="C3" s="971"/>
      <c r="D3" s="972"/>
      <c r="E3" s="266" t="s">
        <v>41</v>
      </c>
      <c r="F3" s="956" t="str">
        <f>IF('START HERE'!E16="","Go to Start Here Tab to Complete",'START HERE'!E16)</f>
        <v>Go to Start Here Tab to Complete</v>
      </c>
      <c r="G3" s="956"/>
      <c r="H3" s="956"/>
      <c r="I3" s="956"/>
      <c r="J3" s="956"/>
      <c r="K3" s="151"/>
      <c r="O3" s="10" t="s">
        <v>244</v>
      </c>
    </row>
    <row r="4" spans="2:16" s="10" customFormat="1" ht="18" customHeight="1" x14ac:dyDescent="0.2">
      <c r="B4" s="970"/>
      <c r="C4" s="971"/>
      <c r="D4" s="972"/>
      <c r="E4" s="266" t="s">
        <v>29</v>
      </c>
      <c r="F4" s="978" t="str">
        <f>IF('START HERE'!E20="","",'START HERE'!E20)</f>
        <v>266-5000</v>
      </c>
      <c r="G4" s="978"/>
      <c r="H4" s="265" t="s">
        <v>38</v>
      </c>
      <c r="I4" s="979">
        <f>IF('START HERE'!E21="","",'START HERE'!E21)</f>
        <v>5166</v>
      </c>
      <c r="J4" s="979"/>
      <c r="K4" s="150"/>
      <c r="O4" s="10" t="s">
        <v>18</v>
      </c>
    </row>
    <row r="5" spans="2:16" s="10" customFormat="1" ht="18" customHeight="1" x14ac:dyDescent="0.2">
      <c r="B5" s="970"/>
      <c r="C5" s="971"/>
      <c r="D5" s="972"/>
      <c r="E5" s="266" t="s">
        <v>39</v>
      </c>
      <c r="F5" s="981" t="str">
        <f>IF('START HERE'!E19="","",'START HERE'!E19)</f>
        <v/>
      </c>
      <c r="G5" s="981"/>
      <c r="H5" s="981"/>
      <c r="I5" s="981"/>
      <c r="J5" s="981"/>
      <c r="K5" s="152"/>
    </row>
    <row r="6" spans="2:16" s="10" customFormat="1" ht="22.5" customHeight="1" x14ac:dyDescent="0.2">
      <c r="B6" s="973"/>
      <c r="C6" s="974"/>
      <c r="D6" s="975"/>
      <c r="E6" s="266" t="s">
        <v>28</v>
      </c>
      <c r="F6" s="980" t="str">
        <f>IF('START HERE'!E22="","",'START HERE'!E22)</f>
        <v>Admissions</v>
      </c>
      <c r="G6" s="980"/>
      <c r="H6" s="980"/>
      <c r="I6" s="980"/>
      <c r="J6" s="980"/>
      <c r="K6" s="152"/>
    </row>
    <row r="7" spans="2:16" s="90" customFormat="1" ht="20.100000000000001" customHeight="1" x14ac:dyDescent="0.35">
      <c r="B7" s="982" t="s">
        <v>147</v>
      </c>
      <c r="C7" s="982"/>
      <c r="D7" s="982"/>
      <c r="E7" s="982"/>
      <c r="F7" s="982"/>
      <c r="G7" s="982"/>
      <c r="H7" s="982"/>
      <c r="I7" s="982"/>
      <c r="J7" s="982"/>
      <c r="K7" s="153"/>
      <c r="L7" s="89"/>
    </row>
    <row r="8" spans="2:16" s="90" customFormat="1" ht="20.100000000000001" customHeight="1" thickBot="1" x14ac:dyDescent="0.35">
      <c r="B8" s="983" t="s">
        <v>246</v>
      </c>
      <c r="C8" s="983"/>
      <c r="D8" s="983"/>
      <c r="E8" s="983"/>
      <c r="F8" s="983"/>
      <c r="G8" s="983"/>
      <c r="H8" s="983"/>
      <c r="I8" s="983"/>
      <c r="J8" s="983"/>
      <c r="K8" s="153"/>
      <c r="L8" s="89"/>
    </row>
    <row r="9" spans="2:16" s="118" customFormat="1" ht="37.5" customHeight="1" thickBot="1" x14ac:dyDescent="0.3">
      <c r="B9" s="984" t="s">
        <v>360</v>
      </c>
      <c r="C9" s="985"/>
      <c r="D9" s="985"/>
      <c r="E9" s="985"/>
      <c r="F9" s="985"/>
      <c r="G9" s="985"/>
      <c r="H9" s="985"/>
      <c r="I9" s="985"/>
      <c r="J9" s="986"/>
      <c r="K9" s="154"/>
      <c r="L9" s="161" t="s">
        <v>162</v>
      </c>
      <c r="M9" s="148"/>
      <c r="N9" s="148"/>
      <c r="O9" s="148"/>
      <c r="P9" s="148"/>
    </row>
    <row r="10" spans="2:16" s="90" customFormat="1" ht="20.100000000000001" customHeight="1" x14ac:dyDescent="0.2">
      <c r="B10" s="987" t="s">
        <v>269</v>
      </c>
      <c r="C10" s="987"/>
      <c r="D10" s="987"/>
      <c r="E10" s="987"/>
      <c r="F10" s="987"/>
      <c r="G10" s="987"/>
      <c r="H10" s="987"/>
      <c r="I10" s="987"/>
      <c r="J10" s="987"/>
      <c r="K10" s="159"/>
      <c r="L10" s="148"/>
      <c r="M10" s="148"/>
      <c r="N10" s="148"/>
      <c r="O10" s="148"/>
      <c r="P10" s="148"/>
    </row>
    <row r="11" spans="2:16" s="90" customFormat="1" ht="20.100000000000001" customHeight="1" x14ac:dyDescent="0.2">
      <c r="B11" s="964" t="s">
        <v>270</v>
      </c>
      <c r="C11" s="965"/>
      <c r="D11" s="965"/>
      <c r="E11" s="965"/>
      <c r="F11" s="965"/>
      <c r="G11" s="965"/>
      <c r="H11" s="965"/>
      <c r="I11" s="965"/>
      <c r="J11" s="966"/>
      <c r="K11" s="155"/>
      <c r="L11" s="89"/>
    </row>
    <row r="12" spans="2:16" s="90" customFormat="1" ht="20.100000000000001" customHeight="1" x14ac:dyDescent="0.2">
      <c r="B12" s="957"/>
      <c r="C12" s="958"/>
      <c r="D12" s="958"/>
      <c r="E12" s="958"/>
      <c r="F12" s="958"/>
      <c r="G12" s="958"/>
      <c r="H12" s="958"/>
      <c r="I12" s="958"/>
      <c r="J12" s="959"/>
      <c r="K12" s="149"/>
      <c r="L12" s="89"/>
    </row>
    <row r="13" spans="2:16" s="90" customFormat="1" ht="20.100000000000001" customHeight="1" x14ac:dyDescent="0.2">
      <c r="B13" s="960"/>
      <c r="C13" s="958"/>
      <c r="D13" s="958"/>
      <c r="E13" s="958"/>
      <c r="F13" s="958"/>
      <c r="G13" s="958"/>
      <c r="H13" s="958"/>
      <c r="I13" s="958"/>
      <c r="J13" s="959"/>
      <c r="K13" s="149"/>
      <c r="L13" s="89"/>
    </row>
    <row r="14" spans="2:16" s="90" customFormat="1" ht="20.100000000000001" customHeight="1" x14ac:dyDescent="0.2">
      <c r="B14" s="960"/>
      <c r="C14" s="958"/>
      <c r="D14" s="958"/>
      <c r="E14" s="958"/>
      <c r="F14" s="958"/>
      <c r="G14" s="958"/>
      <c r="H14" s="958"/>
      <c r="I14" s="958"/>
      <c r="J14" s="959"/>
      <c r="K14" s="149"/>
      <c r="L14" s="89"/>
    </row>
    <row r="15" spans="2:16" s="90" customFormat="1" ht="20.100000000000001" customHeight="1" thickBot="1" x14ac:dyDescent="0.25">
      <c r="B15" s="961"/>
      <c r="C15" s="962"/>
      <c r="D15" s="962"/>
      <c r="E15" s="962"/>
      <c r="F15" s="962"/>
      <c r="G15" s="962"/>
      <c r="H15" s="962"/>
      <c r="I15" s="962"/>
      <c r="J15" s="963"/>
      <c r="K15" s="149"/>
      <c r="L15" s="89"/>
    </row>
    <row r="16" spans="2:16" s="90" customFormat="1" ht="42.75" customHeight="1" thickBot="1" x14ac:dyDescent="0.25">
      <c r="B16" s="1011" t="s">
        <v>345</v>
      </c>
      <c r="C16" s="1012"/>
      <c r="D16" s="1012"/>
      <c r="E16" s="1012"/>
      <c r="F16" s="1012"/>
      <c r="G16" s="1012"/>
      <c r="H16" s="1012"/>
      <c r="I16" s="1012"/>
      <c r="J16" s="1013"/>
      <c r="K16" s="156"/>
      <c r="L16" s="89"/>
    </row>
    <row r="17" spans="2:17" s="90" customFormat="1" ht="20.100000000000001" customHeight="1" thickBot="1" x14ac:dyDescent="0.25">
      <c r="B17" s="1026"/>
      <c r="C17" s="1027"/>
      <c r="D17" s="1027"/>
      <c r="E17" s="1027"/>
      <c r="F17" s="1027"/>
      <c r="G17" s="1027"/>
      <c r="H17" s="1027"/>
      <c r="I17" s="1027"/>
      <c r="J17" s="1028"/>
      <c r="K17" s="147"/>
      <c r="L17" s="89"/>
    </row>
    <row r="18" spans="2:17" s="90" customFormat="1" ht="20.100000000000001" customHeight="1" x14ac:dyDescent="0.2">
      <c r="B18" s="957"/>
      <c r="C18" s="1029"/>
      <c r="D18" s="1029"/>
      <c r="E18" s="1029"/>
      <c r="F18" s="1029"/>
      <c r="G18" s="1029"/>
      <c r="H18" s="1029"/>
      <c r="I18" s="1029"/>
      <c r="J18" s="1030"/>
      <c r="K18" s="147"/>
      <c r="L18" s="1014" t="s">
        <v>0</v>
      </c>
    </row>
    <row r="19" spans="2:17" s="90" customFormat="1" ht="20.100000000000001" customHeight="1" x14ac:dyDescent="0.2">
      <c r="B19" s="957"/>
      <c r="C19" s="1029"/>
      <c r="D19" s="1029"/>
      <c r="E19" s="1029"/>
      <c r="F19" s="1029"/>
      <c r="G19" s="1029"/>
      <c r="H19" s="1029"/>
      <c r="I19" s="1029"/>
      <c r="J19" s="1030"/>
      <c r="K19" s="147"/>
      <c r="L19" s="1015"/>
    </row>
    <row r="20" spans="2:17" s="90" customFormat="1" ht="20.100000000000001" customHeight="1" x14ac:dyDescent="0.2">
      <c r="B20" s="957"/>
      <c r="C20" s="1029"/>
      <c r="D20" s="1029"/>
      <c r="E20" s="1029"/>
      <c r="F20" s="1029"/>
      <c r="G20" s="1029"/>
      <c r="H20" s="1029"/>
      <c r="I20" s="1029"/>
      <c r="J20" s="1030"/>
      <c r="K20" s="147"/>
      <c r="L20" s="1015"/>
    </row>
    <row r="21" spans="2:17" s="90" customFormat="1" ht="20.100000000000001" customHeight="1" x14ac:dyDescent="0.2">
      <c r="B21" s="957"/>
      <c r="C21" s="1029"/>
      <c r="D21" s="1029"/>
      <c r="E21" s="1029"/>
      <c r="F21" s="1029"/>
      <c r="G21" s="1029"/>
      <c r="H21" s="1029"/>
      <c r="I21" s="1029"/>
      <c r="J21" s="1030"/>
      <c r="K21" s="147"/>
      <c r="L21" s="1015"/>
    </row>
    <row r="22" spans="2:17" s="90" customFormat="1" ht="20.100000000000001" customHeight="1" x14ac:dyDescent="0.2">
      <c r="B22" s="957"/>
      <c r="C22" s="1029"/>
      <c r="D22" s="1029"/>
      <c r="E22" s="1029"/>
      <c r="F22" s="1029"/>
      <c r="G22" s="1029"/>
      <c r="H22" s="1029"/>
      <c r="I22" s="1029"/>
      <c r="J22" s="1030"/>
      <c r="K22" s="147"/>
      <c r="L22" s="1015"/>
    </row>
    <row r="23" spans="2:17" s="90" customFormat="1" ht="20.100000000000001" customHeight="1" x14ac:dyDescent="0.2">
      <c r="B23" s="957"/>
      <c r="C23" s="1029"/>
      <c r="D23" s="1029"/>
      <c r="E23" s="1029"/>
      <c r="F23" s="1029"/>
      <c r="G23" s="1029"/>
      <c r="H23" s="1029"/>
      <c r="I23" s="1029"/>
      <c r="J23" s="1030"/>
      <c r="K23" s="147"/>
      <c r="L23" s="1015"/>
    </row>
    <row r="24" spans="2:17" s="90" customFormat="1" ht="20.100000000000001" customHeight="1" x14ac:dyDescent="0.2">
      <c r="B24" s="957"/>
      <c r="C24" s="1029"/>
      <c r="D24" s="1029"/>
      <c r="E24" s="1029"/>
      <c r="F24" s="1029"/>
      <c r="G24" s="1029"/>
      <c r="H24" s="1029"/>
      <c r="I24" s="1029"/>
      <c r="J24" s="1030"/>
      <c r="K24" s="147"/>
      <c r="L24" s="1015"/>
    </row>
    <row r="25" spans="2:17" s="90" customFormat="1" ht="20.100000000000001" customHeight="1" x14ac:dyDescent="0.2">
      <c r="B25" s="957"/>
      <c r="C25" s="1029"/>
      <c r="D25" s="1029"/>
      <c r="E25" s="1029"/>
      <c r="F25" s="1029"/>
      <c r="G25" s="1029"/>
      <c r="H25" s="1029"/>
      <c r="I25" s="1029"/>
      <c r="J25" s="1030"/>
      <c r="K25" s="147"/>
      <c r="L25" s="1015"/>
    </row>
    <row r="26" spans="2:17" s="90" customFormat="1" ht="20.100000000000001" customHeight="1" thickBot="1" x14ac:dyDescent="0.25">
      <c r="B26" s="957"/>
      <c r="C26" s="1029"/>
      <c r="D26" s="1029"/>
      <c r="E26" s="1029"/>
      <c r="F26" s="1029"/>
      <c r="G26" s="1029"/>
      <c r="H26" s="1029"/>
      <c r="I26" s="1029"/>
      <c r="J26" s="1030"/>
      <c r="K26" s="147"/>
      <c r="L26" s="1016"/>
    </row>
    <row r="27" spans="2:17" s="90" customFormat="1" ht="20.100000000000001" customHeight="1" thickBot="1" x14ac:dyDescent="0.25">
      <c r="B27" s="1034"/>
      <c r="C27" s="1035"/>
      <c r="D27" s="1035"/>
      <c r="E27" s="1035"/>
      <c r="F27" s="1035"/>
      <c r="G27" s="1035"/>
      <c r="H27" s="1035"/>
      <c r="I27" s="1035"/>
      <c r="J27" s="1036"/>
      <c r="K27" s="147"/>
      <c r="L27" s="89"/>
    </row>
    <row r="28" spans="2:17" s="90" customFormat="1" ht="40.5" customHeight="1" thickBot="1" x14ac:dyDescent="0.25">
      <c r="B28" s="1031" t="s">
        <v>242</v>
      </c>
      <c r="C28" s="1032"/>
      <c r="D28" s="1032"/>
      <c r="E28" s="1032"/>
      <c r="F28" s="1032"/>
      <c r="G28" s="1032"/>
      <c r="H28" s="1032"/>
      <c r="I28" s="1032"/>
      <c r="J28" s="1033"/>
      <c r="K28" s="157"/>
      <c r="L28" s="89"/>
    </row>
    <row r="29" spans="2:17" ht="12.75" customHeight="1" x14ac:dyDescent="0.2">
      <c r="B29" s="1026"/>
      <c r="C29" s="1027"/>
      <c r="D29" s="1027"/>
      <c r="E29" s="1027"/>
      <c r="F29" s="1027"/>
      <c r="G29" s="1027"/>
      <c r="H29" s="1027"/>
      <c r="I29" s="1027"/>
      <c r="J29" s="1028"/>
      <c r="K29" s="147"/>
      <c r="L29" s="1017" t="s">
        <v>184</v>
      </c>
      <c r="M29" s="1018"/>
      <c r="N29" s="139"/>
      <c r="O29" s="139"/>
      <c r="P29" s="139"/>
      <c r="Q29" s="139"/>
    </row>
    <row r="30" spans="2:17" ht="12.75" customHeight="1" x14ac:dyDescent="0.2">
      <c r="B30" s="957"/>
      <c r="C30" s="1029"/>
      <c r="D30" s="1029"/>
      <c r="E30" s="1029"/>
      <c r="F30" s="1029"/>
      <c r="G30" s="1029"/>
      <c r="H30" s="1029"/>
      <c r="I30" s="1029"/>
      <c r="J30" s="1030"/>
      <c r="K30" s="147"/>
      <c r="L30" s="1019"/>
      <c r="M30" s="1020"/>
      <c r="N30" s="139"/>
      <c r="O30" s="139"/>
      <c r="P30" s="139"/>
      <c r="Q30" s="139"/>
    </row>
    <row r="31" spans="2:17" ht="12.75" customHeight="1" thickBot="1" x14ac:dyDescent="0.25">
      <c r="B31" s="957"/>
      <c r="C31" s="1029"/>
      <c r="D31" s="1029"/>
      <c r="E31" s="1029"/>
      <c r="F31" s="1029"/>
      <c r="G31" s="1029"/>
      <c r="H31" s="1029"/>
      <c r="I31" s="1029"/>
      <c r="J31" s="1030"/>
      <c r="K31" s="147"/>
      <c r="L31" s="1021"/>
      <c r="M31" s="1022"/>
      <c r="N31" s="139"/>
      <c r="O31" s="139"/>
      <c r="P31" s="139"/>
      <c r="Q31" s="139"/>
    </row>
    <row r="32" spans="2:17" ht="12.75" customHeight="1" x14ac:dyDescent="0.2">
      <c r="B32" s="957"/>
      <c r="C32" s="1029"/>
      <c r="D32" s="1029"/>
      <c r="E32" s="1029"/>
      <c r="F32" s="1029"/>
      <c r="G32" s="1029"/>
      <c r="H32" s="1029"/>
      <c r="I32" s="1029"/>
      <c r="J32" s="1030"/>
      <c r="K32" s="147"/>
      <c r="L32" s="88"/>
      <c r="M32" s="139"/>
      <c r="N32" s="139"/>
      <c r="O32" s="139"/>
      <c r="P32" s="139"/>
      <c r="Q32" s="139"/>
    </row>
    <row r="33" spans="2:17" ht="12.75" customHeight="1" x14ac:dyDescent="0.2">
      <c r="B33" s="957"/>
      <c r="C33" s="1029"/>
      <c r="D33" s="1029"/>
      <c r="E33" s="1029"/>
      <c r="F33" s="1029"/>
      <c r="G33" s="1029"/>
      <c r="H33" s="1029"/>
      <c r="I33" s="1029"/>
      <c r="J33" s="1030"/>
      <c r="K33" s="147"/>
      <c r="L33" s="88"/>
      <c r="M33" s="139"/>
      <c r="N33" s="139"/>
      <c r="O33" s="139"/>
      <c r="P33" s="139"/>
      <c r="Q33" s="139"/>
    </row>
    <row r="34" spans="2:17" ht="12.75" customHeight="1" x14ac:dyDescent="0.2">
      <c r="B34" s="957"/>
      <c r="C34" s="1029"/>
      <c r="D34" s="1029"/>
      <c r="E34" s="1029"/>
      <c r="F34" s="1029"/>
      <c r="G34" s="1029"/>
      <c r="H34" s="1029"/>
      <c r="I34" s="1029"/>
      <c r="J34" s="1030"/>
      <c r="K34" s="147"/>
      <c r="L34" s="88"/>
      <c r="M34" s="139"/>
      <c r="N34" s="139"/>
      <c r="O34" s="139"/>
      <c r="P34" s="139"/>
      <c r="Q34" s="139"/>
    </row>
    <row r="35" spans="2:17" ht="12.75" customHeight="1" x14ac:dyDescent="0.2">
      <c r="B35" s="957"/>
      <c r="C35" s="1029"/>
      <c r="D35" s="1029"/>
      <c r="E35" s="1029"/>
      <c r="F35" s="1029"/>
      <c r="G35" s="1029"/>
      <c r="H35" s="1029"/>
      <c r="I35" s="1029"/>
      <c r="J35" s="1030"/>
      <c r="K35" s="147"/>
      <c r="L35" s="88"/>
      <c r="M35" s="139"/>
      <c r="N35" s="139"/>
      <c r="O35" s="139"/>
      <c r="P35" s="139"/>
      <c r="Q35" s="139"/>
    </row>
    <row r="36" spans="2:17" ht="12.75" customHeight="1" x14ac:dyDescent="0.2">
      <c r="B36" s="957"/>
      <c r="C36" s="1029"/>
      <c r="D36" s="1029"/>
      <c r="E36" s="1029"/>
      <c r="F36" s="1029"/>
      <c r="G36" s="1029"/>
      <c r="H36" s="1029"/>
      <c r="I36" s="1029"/>
      <c r="J36" s="1030"/>
      <c r="K36" s="147"/>
      <c r="L36" s="88"/>
      <c r="M36" s="139"/>
      <c r="N36" s="139"/>
      <c r="O36" s="139"/>
      <c r="P36" s="139"/>
      <c r="Q36" s="139"/>
    </row>
    <row r="37" spans="2:17" ht="12.75" customHeight="1" x14ac:dyDescent="0.2">
      <c r="B37" s="957"/>
      <c r="C37" s="1029"/>
      <c r="D37" s="1029"/>
      <c r="E37" s="1029"/>
      <c r="F37" s="1029"/>
      <c r="G37" s="1029"/>
      <c r="H37" s="1029"/>
      <c r="I37" s="1029"/>
      <c r="J37" s="1030"/>
      <c r="K37" s="147"/>
      <c r="L37" s="88"/>
      <c r="M37" s="139"/>
      <c r="N37" s="139"/>
      <c r="O37" s="139"/>
      <c r="P37" s="139"/>
      <c r="Q37" s="139"/>
    </row>
    <row r="38" spans="2:17" ht="12.75" customHeight="1" x14ac:dyDescent="0.2">
      <c r="B38" s="957"/>
      <c r="C38" s="1029"/>
      <c r="D38" s="1029"/>
      <c r="E38" s="1029"/>
      <c r="F38" s="1029"/>
      <c r="G38" s="1029"/>
      <c r="H38" s="1029"/>
      <c r="I38" s="1029"/>
      <c r="J38" s="1030"/>
      <c r="K38" s="147"/>
      <c r="L38" s="88"/>
      <c r="M38" s="139"/>
      <c r="N38" s="139"/>
      <c r="O38" s="139"/>
      <c r="P38" s="139"/>
      <c r="Q38" s="139"/>
    </row>
    <row r="39" spans="2:17" ht="12.75" customHeight="1" x14ac:dyDescent="0.2">
      <c r="B39" s="957"/>
      <c r="C39" s="1029"/>
      <c r="D39" s="1029"/>
      <c r="E39" s="1029"/>
      <c r="F39" s="1029"/>
      <c r="G39" s="1029"/>
      <c r="H39" s="1029"/>
      <c r="I39" s="1029"/>
      <c r="J39" s="1030"/>
      <c r="K39" s="147"/>
      <c r="L39" s="88"/>
      <c r="M39" s="139"/>
      <c r="N39" s="139"/>
      <c r="O39" s="139"/>
      <c r="P39" s="139"/>
      <c r="Q39" s="139"/>
    </row>
    <row r="40" spans="2:17" ht="12.75" customHeight="1" x14ac:dyDescent="0.2">
      <c r="B40" s="957"/>
      <c r="C40" s="1029"/>
      <c r="D40" s="1029"/>
      <c r="E40" s="1029"/>
      <c r="F40" s="1029"/>
      <c r="G40" s="1029"/>
      <c r="H40" s="1029"/>
      <c r="I40" s="1029"/>
      <c r="J40" s="1030"/>
      <c r="K40" s="147"/>
      <c r="L40" s="88"/>
      <c r="M40" s="139"/>
      <c r="N40" s="139"/>
      <c r="O40" s="139"/>
      <c r="P40" s="139"/>
      <c r="Q40" s="139"/>
    </row>
    <row r="41" spans="2:17" ht="12.75" customHeight="1" x14ac:dyDescent="0.2">
      <c r="B41" s="957"/>
      <c r="C41" s="1029"/>
      <c r="D41" s="1029"/>
      <c r="E41" s="1029"/>
      <c r="F41" s="1029"/>
      <c r="G41" s="1029"/>
      <c r="H41" s="1029"/>
      <c r="I41" s="1029"/>
      <c r="J41" s="1030"/>
      <c r="K41" s="147"/>
      <c r="L41" s="88"/>
      <c r="M41" s="139"/>
      <c r="N41" s="139"/>
      <c r="O41" s="139"/>
      <c r="P41" s="139"/>
      <c r="Q41" s="139"/>
    </row>
    <row r="42" spans="2:17" s="23" customFormat="1" ht="17.25" customHeight="1" x14ac:dyDescent="0.25">
      <c r="B42" s="957"/>
      <c r="C42" s="1029"/>
      <c r="D42" s="1029"/>
      <c r="E42" s="1029"/>
      <c r="F42" s="1029"/>
      <c r="G42" s="1029"/>
      <c r="H42" s="1029"/>
      <c r="I42" s="1029"/>
      <c r="J42" s="1030"/>
      <c r="K42" s="147"/>
      <c r="L42" s="88"/>
      <c r="M42" s="139"/>
      <c r="N42" s="139"/>
      <c r="O42" s="139"/>
      <c r="P42" s="139"/>
      <c r="Q42" s="139"/>
    </row>
    <row r="43" spans="2:17" s="17" customFormat="1" ht="12.75" hidden="1" customHeight="1" x14ac:dyDescent="0.2">
      <c r="B43" s="957"/>
      <c r="C43" s="1029"/>
      <c r="D43" s="1029"/>
      <c r="E43" s="1029"/>
      <c r="F43" s="1029"/>
      <c r="G43" s="1029"/>
      <c r="H43" s="1029"/>
      <c r="I43" s="1029"/>
      <c r="J43" s="1030"/>
      <c r="K43" s="147"/>
      <c r="L43" s="88"/>
    </row>
    <row r="44" spans="2:17" s="17" customFormat="1" ht="13.5" hidden="1" customHeight="1" thickBot="1" x14ac:dyDescent="0.25">
      <c r="B44" s="957"/>
      <c r="C44" s="1029"/>
      <c r="D44" s="1029"/>
      <c r="E44" s="1029"/>
      <c r="F44" s="1029"/>
      <c r="G44" s="1029"/>
      <c r="H44" s="1029"/>
      <c r="I44" s="1029"/>
      <c r="J44" s="1030"/>
      <c r="K44" s="147"/>
      <c r="L44" s="88"/>
    </row>
    <row r="45" spans="2:17" s="24" customFormat="1" ht="39.75" hidden="1" customHeight="1" thickBot="1" x14ac:dyDescent="0.3">
      <c r="B45" s="957"/>
      <c r="C45" s="1029"/>
      <c r="D45" s="1029"/>
      <c r="E45" s="1029"/>
      <c r="F45" s="1029"/>
      <c r="G45" s="1029"/>
      <c r="H45" s="1029"/>
      <c r="I45" s="1029"/>
      <c r="J45" s="1030"/>
      <c r="K45" s="147"/>
      <c r="L45" s="88"/>
    </row>
    <row r="46" spans="2:17" s="24" customFormat="1" ht="36.75" hidden="1" customHeight="1" x14ac:dyDescent="0.25">
      <c r="B46" s="957"/>
      <c r="C46" s="1029"/>
      <c r="D46" s="1029"/>
      <c r="E46" s="1029"/>
      <c r="F46" s="1029"/>
      <c r="G46" s="1029"/>
      <c r="H46" s="1029"/>
      <c r="I46" s="1029"/>
      <c r="J46" s="1030"/>
      <c r="K46" s="147"/>
      <c r="L46" s="88"/>
    </row>
    <row r="47" spans="2:17" s="24" customFormat="1" ht="16.5" hidden="1" customHeight="1" thickBot="1" x14ac:dyDescent="0.3">
      <c r="B47" s="957"/>
      <c r="C47" s="1029"/>
      <c r="D47" s="1029"/>
      <c r="E47" s="1029"/>
      <c r="F47" s="1029"/>
      <c r="G47" s="1029"/>
      <c r="H47" s="1029"/>
      <c r="I47" s="1029"/>
      <c r="J47" s="1030"/>
      <c r="K47" s="147"/>
      <c r="L47" s="88"/>
    </row>
    <row r="48" spans="2:17" s="25" customFormat="1" ht="15" hidden="1" customHeight="1" x14ac:dyDescent="0.25">
      <c r="B48" s="957"/>
      <c r="C48" s="1029"/>
      <c r="D48" s="1029"/>
      <c r="E48" s="1029"/>
      <c r="F48" s="1029"/>
      <c r="G48" s="1029"/>
      <c r="H48" s="1029"/>
      <c r="I48" s="1029"/>
      <c r="J48" s="1030"/>
      <c r="K48" s="147"/>
      <c r="L48" s="88"/>
    </row>
    <row r="49" spans="2:12" s="25" customFormat="1" ht="23.25" hidden="1" customHeight="1" thickBot="1" x14ac:dyDescent="0.3">
      <c r="B49" s="957"/>
      <c r="C49" s="1029"/>
      <c r="D49" s="1029"/>
      <c r="E49" s="1029"/>
      <c r="F49" s="1029"/>
      <c r="G49" s="1029"/>
      <c r="H49" s="1029"/>
      <c r="I49" s="1029"/>
      <c r="J49" s="1030"/>
      <c r="K49" s="147"/>
      <c r="L49" s="88"/>
    </row>
    <row r="50" spans="2:12" s="17" customFormat="1" ht="13.5" hidden="1" customHeight="1" thickBot="1" x14ac:dyDescent="0.25">
      <c r="B50" s="957"/>
      <c r="C50" s="1029"/>
      <c r="D50" s="1029"/>
      <c r="E50" s="1029"/>
      <c r="F50" s="1029"/>
      <c r="G50" s="1029"/>
      <c r="H50" s="1029"/>
      <c r="I50" s="1029"/>
      <c r="J50" s="1030"/>
      <c r="K50" s="147"/>
      <c r="L50" s="88"/>
    </row>
    <row r="51" spans="2:12" ht="15.75" x14ac:dyDescent="0.2">
      <c r="B51" s="957"/>
      <c r="C51" s="1029"/>
      <c r="D51" s="1029"/>
      <c r="E51" s="1029"/>
      <c r="F51" s="1029"/>
      <c r="G51" s="1029"/>
      <c r="H51" s="1029"/>
      <c r="I51" s="1029"/>
      <c r="J51" s="1030"/>
      <c r="K51" s="147"/>
    </row>
    <row r="52" spans="2:12" ht="15.75" x14ac:dyDescent="0.2">
      <c r="B52" s="957"/>
      <c r="C52" s="1029"/>
      <c r="D52" s="1029"/>
      <c r="E52" s="1029"/>
      <c r="F52" s="1029"/>
      <c r="G52" s="1029"/>
      <c r="H52" s="1029"/>
      <c r="I52" s="1029"/>
      <c r="J52" s="1030"/>
      <c r="K52" s="147"/>
    </row>
    <row r="53" spans="2:12" ht="15.75" x14ac:dyDescent="0.2">
      <c r="B53" s="957"/>
      <c r="C53" s="1029"/>
      <c r="D53" s="1029"/>
      <c r="E53" s="1029"/>
      <c r="F53" s="1029"/>
      <c r="G53" s="1029"/>
      <c r="H53" s="1029"/>
      <c r="I53" s="1029"/>
      <c r="J53" s="1030"/>
      <c r="K53" s="147"/>
    </row>
    <row r="54" spans="2:12" ht="15.75" x14ac:dyDescent="0.2">
      <c r="B54" s="957"/>
      <c r="C54" s="1029"/>
      <c r="D54" s="1029"/>
      <c r="E54" s="1029"/>
      <c r="F54" s="1029"/>
      <c r="G54" s="1029"/>
      <c r="H54" s="1029"/>
      <c r="I54" s="1029"/>
      <c r="J54" s="1030"/>
      <c r="K54" s="147"/>
    </row>
    <row r="55" spans="2:12" ht="95.25" customHeight="1" x14ac:dyDescent="0.2">
      <c r="B55" s="1023" t="s">
        <v>346</v>
      </c>
      <c r="C55" s="1024"/>
      <c r="D55" s="1024"/>
      <c r="E55" s="1024"/>
      <c r="F55" s="1024"/>
      <c r="G55" s="1024"/>
      <c r="H55" s="1024"/>
      <c r="I55" s="1024"/>
      <c r="J55" s="1025"/>
      <c r="K55" s="160"/>
    </row>
    <row r="56" spans="2:12" ht="18" customHeight="1" x14ac:dyDescent="0.2">
      <c r="B56" s="1003" t="s">
        <v>245</v>
      </c>
      <c r="C56" s="1004"/>
      <c r="D56" s="1004"/>
      <c r="E56" s="1007" t="s">
        <v>243</v>
      </c>
      <c r="F56" s="1009"/>
      <c r="G56" s="994" t="s">
        <v>241</v>
      </c>
      <c r="H56" s="995"/>
      <c r="I56" s="998">
        <v>0</v>
      </c>
      <c r="J56" s="999"/>
      <c r="K56" s="158"/>
    </row>
    <row r="57" spans="2:12" ht="14.25" customHeight="1" x14ac:dyDescent="0.2">
      <c r="B57" s="1005"/>
      <c r="C57" s="1006"/>
      <c r="D57" s="1006"/>
      <c r="E57" s="1008"/>
      <c r="F57" s="1010"/>
      <c r="G57" s="996"/>
      <c r="H57" s="997"/>
      <c r="I57" s="1000"/>
      <c r="J57" s="1001"/>
      <c r="K57" s="158"/>
    </row>
    <row r="58" spans="2:12" x14ac:dyDescent="0.2">
      <c r="B58" s="1002"/>
      <c r="C58" s="1002"/>
      <c r="D58" s="1002"/>
      <c r="E58" s="1002"/>
      <c r="F58" s="1002"/>
      <c r="G58" s="1002"/>
      <c r="H58" s="1002"/>
      <c r="I58" s="1002"/>
      <c r="J58" s="1002"/>
      <c r="K58" s="141"/>
    </row>
    <row r="59" spans="2:12" s="140" customFormat="1" x14ac:dyDescent="0.2">
      <c r="B59" s="141"/>
      <c r="C59" s="141"/>
      <c r="D59" s="141"/>
      <c r="E59" s="141"/>
      <c r="F59" s="141"/>
      <c r="G59" s="141"/>
      <c r="H59" s="141"/>
      <c r="I59" s="141"/>
      <c r="J59" s="141"/>
      <c r="K59" s="141"/>
      <c r="L59" s="142"/>
    </row>
    <row r="60" spans="2:12" ht="18.75" x14ac:dyDescent="0.2">
      <c r="B60" s="988" t="s">
        <v>185</v>
      </c>
      <c r="C60" s="989"/>
      <c r="D60" s="989"/>
      <c r="E60" s="989"/>
      <c r="F60" s="989"/>
      <c r="G60" s="989"/>
      <c r="H60" s="989"/>
      <c r="I60" s="989"/>
      <c r="J60" s="990"/>
      <c r="K60" s="146"/>
    </row>
    <row r="61" spans="2:12" ht="21" customHeight="1" x14ac:dyDescent="0.2">
      <c r="B61" s="991"/>
      <c r="C61" s="992"/>
      <c r="D61" s="992"/>
      <c r="E61" s="992"/>
      <c r="F61" s="992"/>
      <c r="G61" s="992"/>
      <c r="H61" s="992"/>
      <c r="I61" s="992"/>
      <c r="J61" s="993"/>
      <c r="K61" s="146"/>
    </row>
  </sheetData>
  <sheetProtection algorithmName="SHA-512" hashValue="x/PwZN9NcRXNXqLHGDoPKyGwGNfNME9Ebu4p2juJfujJDf8IpRyPlLWHfrt6lyt5cjrUz0ooGp4DR6u2OR/wgQ==" saltValue="m6oImfV1hcpeldlYWGwrnw==" spinCount="100000" sheet="1" objects="1" scenarios="1"/>
  <mergeCells count="28">
    <mergeCell ref="B16:J16"/>
    <mergeCell ref="L18:L26"/>
    <mergeCell ref="L29:M31"/>
    <mergeCell ref="B55:J55"/>
    <mergeCell ref="B29:J54"/>
    <mergeCell ref="B28:J28"/>
    <mergeCell ref="B17:J27"/>
    <mergeCell ref="B60:J61"/>
    <mergeCell ref="G56:H57"/>
    <mergeCell ref="I56:J57"/>
    <mergeCell ref="B58:J58"/>
    <mergeCell ref="B56:D57"/>
    <mergeCell ref="E56:E57"/>
    <mergeCell ref="F56:F57"/>
    <mergeCell ref="F3:J3"/>
    <mergeCell ref="B12:J15"/>
    <mergeCell ref="B11:J11"/>
    <mergeCell ref="B2:D6"/>
    <mergeCell ref="F2:G2"/>
    <mergeCell ref="I2:J2"/>
    <mergeCell ref="F4:G4"/>
    <mergeCell ref="I4:J4"/>
    <mergeCell ref="F6:J6"/>
    <mergeCell ref="F5:J5"/>
    <mergeCell ref="B7:J7"/>
    <mergeCell ref="B8:J8"/>
    <mergeCell ref="B9:J9"/>
    <mergeCell ref="B10:J10"/>
  </mergeCells>
  <phoneticPr fontId="0" type="noConversion"/>
  <dataValidations count="1">
    <dataValidation type="list" allowBlank="1" showInputMessage="1" showErrorMessage="1" sqref="E56:E57" xr:uid="{00000000-0002-0000-0800-000000000000}">
      <formula1>$O$2:$O$4</formula1>
    </dataValidation>
  </dataValidations>
  <printOptions horizontalCentered="1"/>
  <pageMargins left="0.2" right="0.2" top="0.5" bottom="0.5" header="0.2" footer="0.2"/>
  <pageSetup scale="72" orientation="portrait" r:id="rId1"/>
  <headerFooter>
    <oddFooter xml:space="preserve">&amp;L&amp;8File: &amp;F
Tab: &amp;A&amp;C&amp;8&amp;D
&amp;T&amp;R&amp;8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INSTRUCTIONS</vt:lpstr>
      <vt:lpstr>FAQ</vt:lpstr>
      <vt:lpstr>START HERE</vt:lpstr>
      <vt:lpstr>PTT</vt:lpstr>
      <vt:lpstr>TR ADV AGMT</vt:lpstr>
      <vt:lpstr>TV pg1</vt:lpstr>
      <vt:lpstr>TV pg2</vt:lpstr>
      <vt:lpstr>Multi Trip Mileage</vt:lpstr>
      <vt:lpstr>BREF</vt:lpstr>
      <vt:lpstr>Reg Ck Form</vt:lpstr>
      <vt:lpstr>PCard Instructions</vt:lpstr>
      <vt:lpstr>BREF!Print_Area</vt:lpstr>
      <vt:lpstr>INSTRUCTIONS!Print_Area</vt:lpstr>
      <vt:lpstr>'Multi Trip Mileage'!Print_Area</vt:lpstr>
      <vt:lpstr>PTT!Print_Area</vt:lpstr>
      <vt:lpstr>'Reg Ck Form'!Print_Area</vt:lpstr>
      <vt:lpstr>'START HERE'!Print_Area</vt:lpstr>
      <vt:lpstr>'TR ADV AGMT'!Print_Area</vt:lpstr>
      <vt:lpstr>'TV pg1'!Print_Area</vt:lpstr>
      <vt:lpstr>'TV pg2'!Print_Area</vt:lpstr>
    </vt:vector>
  </TitlesOfParts>
  <Company>University of Southern Mississippi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Official University Travel Forms</dc:title>
  <dc:subject>Travel</dc:subject>
  <dc:creator>Diana West &amp; Regina Knight</dc:creator>
  <cp:lastModifiedBy>Bonnie Housley</cp:lastModifiedBy>
  <cp:lastPrinted>2020-01-07T19:32:56Z</cp:lastPrinted>
  <dcterms:created xsi:type="dcterms:W3CDTF">2005-02-21T22:27:16Z</dcterms:created>
  <dcterms:modified xsi:type="dcterms:W3CDTF">2022-05-03T13:22:07Z</dcterms:modified>
</cp:coreProperties>
</file>