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w10173754\Documents\"/>
    </mc:Choice>
  </mc:AlternateContent>
  <xr:revisionPtr revIDLastSave="0" documentId="13_ncr:1_{4CA2A50B-A11E-41FD-96A0-E425A224CD3A}" xr6:coauthVersionLast="47" xr6:coauthVersionMax="47" xr10:uidLastSave="{00000000-0000-0000-0000-000000000000}"/>
  <bookViews>
    <workbookView xWindow="19080" yWindow="480" windowWidth="19440" windowHeight="15000" tabRatio="647" activeTab="2" xr2:uid="{00000000-000D-0000-FFFF-FFFF00000000}"/>
  </bookViews>
  <sheets>
    <sheet name="WORKBOOK INSTRUCTIONS" sheetId="22" r:id="rId1"/>
    <sheet name="START HERE" sheetId="5" r:id="rId2"/>
    <sheet name="PTT" sheetId="9" r:id="rId3"/>
    <sheet name="TR ADV AGMT" sheetId="17" r:id="rId4"/>
    <sheet name="TV pg1" sheetId="1" r:id="rId5"/>
    <sheet name="TV pg2" sheetId="6" r:id="rId6"/>
    <sheet name="Multi Trip Mileage" sheetId="20" r:id="rId7"/>
    <sheet name="BREF" sheetId="11" r:id="rId8"/>
    <sheet name="Reg Ck Form" sheetId="15" r:id="rId9"/>
    <sheet name="PCard Instructions" sheetId="19" r:id="rId10"/>
  </sheets>
  <definedNames>
    <definedName name="_xlnm._FilterDatabase" localSheetId="5" hidden="1">'TV pg2'!$B$2:$L$42</definedName>
    <definedName name="_xlnm._FilterDatabase" localSheetId="0" hidden="1">'WORKBOOK INSTRUCTIONS'!$A$3:$L$3</definedName>
    <definedName name="_xlnm.Print_Area" localSheetId="7">BREF!$B$2:$K$45</definedName>
    <definedName name="_xlnm.Print_Area" localSheetId="6">'Multi Trip Mileage'!$B$2:$K$53</definedName>
    <definedName name="_xlnm.Print_Area" localSheetId="9">'PCard Instructions'!$A$1:$L$68</definedName>
    <definedName name="_xlnm.Print_Area" localSheetId="2">PTT!$B$1:$E$46</definedName>
    <definedName name="_xlnm.Print_Area" localSheetId="8">'Reg Ck Form'!$B$9:$M$69</definedName>
    <definedName name="_xlnm.Print_Area" localSheetId="1">'START HERE'!$B$1:$E$36</definedName>
    <definedName name="_xlnm.Print_Area" localSheetId="3">'TR ADV AGMT'!$B$3:$J$36</definedName>
    <definedName name="_xlnm.Print_Area" localSheetId="4">'TV pg1'!$B$2:$O$57</definedName>
    <definedName name="_xlnm.Print_Area" localSheetId="5">'TV pg2'!$B$2:$K$51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9" l="1"/>
  <c r="E24" i="9"/>
  <c r="J44" i="11" l="1"/>
  <c r="F7" i="20"/>
  <c r="H15" i="6"/>
  <c r="I15" i="6"/>
  <c r="J15" i="6"/>
  <c r="D17" i="9" l="1"/>
  <c r="E29" i="9" l="1"/>
  <c r="C17" i="9"/>
  <c r="C14" i="9"/>
  <c r="C15" i="9"/>
  <c r="C13" i="9"/>
  <c r="C12" i="9"/>
  <c r="E7" i="9"/>
  <c r="E8" i="9"/>
  <c r="E9" i="9"/>
  <c r="E10" i="9"/>
  <c r="E6" i="9"/>
  <c r="E5" i="9"/>
  <c r="E3" i="9"/>
  <c r="C10" i="9"/>
  <c r="C8" i="9"/>
  <c r="C9" i="9"/>
  <c r="C7" i="9"/>
  <c r="K52" i="20" l="1"/>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C7" i="20"/>
  <c r="F6" i="20"/>
  <c r="C6" i="20"/>
  <c r="F5" i="20"/>
  <c r="C5" i="20"/>
  <c r="F4" i="20"/>
  <c r="C4" i="20"/>
  <c r="D15" i="6"/>
  <c r="E15" i="6"/>
  <c r="F15" i="6"/>
  <c r="G15" i="6"/>
  <c r="C15" i="6"/>
  <c r="K15" i="6" l="1"/>
  <c r="K53" i="20"/>
  <c r="K42" i="1" s="1"/>
  <c r="F8" i="17" l="1"/>
  <c r="C16" i="1"/>
  <c r="K43" i="1"/>
  <c r="D19" i="17"/>
  <c r="B30" i="9"/>
  <c r="G27" i="17" s="1"/>
  <c r="F11" i="17"/>
  <c r="F10" i="17"/>
  <c r="I9" i="17"/>
  <c r="F9" i="17"/>
  <c r="I7" i="17"/>
  <c r="F7" i="17"/>
  <c r="C10" i="1"/>
  <c r="K48" i="1"/>
  <c r="K22" i="6"/>
  <c r="K23" i="6"/>
  <c r="K24" i="6"/>
  <c r="K25" i="6"/>
  <c r="K26" i="6"/>
  <c r="K27" i="6"/>
  <c r="K28" i="6"/>
  <c r="K29" i="6"/>
  <c r="K17" i="6"/>
  <c r="K18" i="6" s="1"/>
  <c r="K36" i="6"/>
  <c r="K49" i="6"/>
  <c r="K24" i="1"/>
  <c r="K23" i="1"/>
  <c r="G48" i="1"/>
  <c r="G50" i="1"/>
  <c r="C50" i="1"/>
  <c r="C48" i="1"/>
  <c r="K25" i="1"/>
  <c r="D16" i="1"/>
  <c r="E16" i="1"/>
  <c r="F16" i="1"/>
  <c r="G16" i="1"/>
  <c r="H16" i="1"/>
  <c r="I16" i="1"/>
  <c r="J16" i="1"/>
  <c r="K18" i="1"/>
  <c r="K31" i="1"/>
  <c r="K39" i="1"/>
  <c r="K45" i="1"/>
  <c r="C5" i="1"/>
  <c r="F4" i="1"/>
  <c r="M40" i="15"/>
  <c r="B67" i="15" s="1"/>
  <c r="F8" i="6"/>
  <c r="C8" i="6"/>
  <c r="F6" i="6"/>
  <c r="C6" i="6"/>
  <c r="F5" i="6"/>
  <c r="C5" i="6"/>
  <c r="B7" i="6"/>
  <c r="F4" i="6"/>
  <c r="C4" i="6"/>
  <c r="C8" i="1"/>
  <c r="F7" i="1"/>
  <c r="J3" i="1"/>
  <c r="C4" i="1"/>
  <c r="C7" i="1"/>
  <c r="C6" i="1"/>
  <c r="C3" i="1"/>
  <c r="G3" i="11"/>
  <c r="G2" i="11"/>
  <c r="G6" i="11"/>
  <c r="J2" i="11"/>
  <c r="J4" i="11"/>
  <c r="G4" i="11"/>
  <c r="G5" i="11"/>
  <c r="E2" i="9"/>
  <c r="D30" i="9"/>
  <c r="C27" i="9"/>
  <c r="L22" i="15"/>
  <c r="L21" i="15"/>
  <c r="L20" i="15"/>
  <c r="L15" i="15"/>
  <c r="L13" i="15"/>
  <c r="E25" i="15" s="1"/>
  <c r="L18" i="15"/>
  <c r="F3" i="1"/>
  <c r="C9" i="1"/>
  <c r="F5" i="1"/>
  <c r="E20" i="9" l="1"/>
  <c r="D21" i="17"/>
  <c r="D20" i="17"/>
  <c r="K16" i="1"/>
  <c r="K19" i="1" s="1"/>
  <c r="K30" i="6"/>
  <c r="K26" i="1"/>
  <c r="K51" i="6" l="1"/>
  <c r="K40" i="1"/>
  <c r="K41" i="1" l="1"/>
  <c r="K44" i="1" s="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8"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17" authorId="0" shapeId="0" xr:uid="{00000000-0006-0000-0200-000002000000}">
      <text>
        <r>
          <rPr>
            <sz val="9"/>
            <color indexed="81"/>
            <rFont val="Tahoma"/>
            <family val="2"/>
          </rPr>
          <t>Choose how much you want applied to this budget string.</t>
        </r>
        <r>
          <rPr>
            <sz val="8"/>
            <color indexed="81"/>
            <rFont val="Tahoma"/>
            <family val="2"/>
          </rPr>
          <t xml:space="preserve">
</t>
        </r>
      </text>
    </comment>
    <comment ref="E22" authorId="0" shapeId="0" xr:uid="{00000000-0006-0000-0200-000003000000}">
      <text>
        <r>
          <rPr>
            <sz val="9"/>
            <color indexed="81"/>
            <rFont val="Tahoma"/>
            <family val="2"/>
          </rPr>
          <t>Choose how much you want applied to this budget string.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hotel blocked room rate from website to PTT.</t>
        </r>
      </text>
    </comment>
    <comment ref="C22" authorId="0" shapeId="0" xr:uid="{00000000-0006-0000-0300-000003000000}">
      <text>
        <r>
          <rPr>
            <b/>
            <sz val="8"/>
            <color indexed="81"/>
            <rFont val="Tahoma"/>
            <family val="2"/>
          </rPr>
          <t>POLICY: Obtain two cost comparisons, choose lowest fare. Retain comparisons for attachment to travel voucher to avoid error.</t>
        </r>
      </text>
    </comment>
    <comment ref="E22" authorId="0" shapeId="0" xr:uid="{00000000-0006-0000-0300-000005000000}">
      <text>
        <r>
          <rPr>
            <b/>
            <sz val="8"/>
            <color indexed="81"/>
            <rFont val="Tahoma"/>
            <family val="2"/>
          </rPr>
          <t>REIMBURSEMENTS ARE NOT CONSIDERED ADVANCES.  Do a travel voucher to be reimbursed for expenses paid before travel.</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C26" authorId="1" shapeId="0" xr:uid="{00000000-0006-0000-0300-000009000000}">
      <text>
        <r>
          <rPr>
            <b/>
            <sz val="8"/>
            <color indexed="81"/>
            <rFont val="Tahoma"/>
            <family val="2"/>
          </rPr>
          <t xml:space="preserve">Must use State Contract Rental Car Providers. Pcard can be used if tax exempt.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 ref="D28" authorId="0" shapeId="0" xr:uid="{00000000-0006-0000-0300-000008000000}">
      <text>
        <r>
          <rPr>
            <b/>
            <sz val="8"/>
            <color indexed="81"/>
            <rFont val="Tahoma"/>
            <family val="2"/>
          </rPr>
          <t xml:space="preserve">Cardholder's name is required. PTT required to be uploaded with receipt to avoid violation of pcard policy.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Rayonne Grant</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I45" authorId="2" shapeId="0" xr:uid="{E77078B9-7C36-4C6E-A9A7-960D0C632F38}">
      <text>
        <r>
          <rPr>
            <b/>
            <sz val="9"/>
            <color indexed="81"/>
            <rFont val="Tahoma"/>
            <family val="2"/>
          </rPr>
          <t xml:space="preserve">If you received a travel advance, the amount received must be deducted. Click on PTT to enter amount. </t>
        </r>
      </text>
    </comment>
    <comment ref="B48" authorId="3" shapeId="0" xr:uid="{00000000-0006-0000-0500-000003000000}">
      <text>
        <r>
          <rPr>
            <b/>
            <sz val="8"/>
            <color indexed="81"/>
            <rFont val="Tahoma"/>
            <family val="2"/>
          </rPr>
          <t>Provide memo if chartfield info is different than PTT. New Signatures required.</t>
        </r>
        <r>
          <rPr>
            <sz val="8"/>
            <color indexed="81"/>
            <rFont val="Tahoma"/>
            <family val="2"/>
          </rPr>
          <t xml:space="preserve">
</t>
        </r>
      </text>
    </comment>
    <comment ref="I50" authorId="2" shapeId="0" xr:uid="{506E2FF4-BAF9-4AEC-B8C0-DB95722A470B}">
      <text>
        <r>
          <rPr>
            <b/>
            <sz val="9"/>
            <color indexed="81"/>
            <rFont val="Tahoma"/>
            <family val="2"/>
          </rPr>
          <t xml:space="preserve">This is the amount you must submit with your completed  voucher. DO NOT TAKE TO CASHIER. Failure to pay by deadline will result in Payroll Deduction. </t>
        </r>
        <r>
          <rPr>
            <sz val="9"/>
            <color indexed="81"/>
            <rFont val="Tahoma"/>
            <family val="2"/>
          </rPr>
          <t>Contact Travel Office for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<sst xmlns="http://schemas.openxmlformats.org/spreadsheetml/2006/main" count="1193" uniqueCount="778">
  <si>
    <t xml:space="preserve">Additional Signature (if required):______________________________________________________________________Date:_________________ </t>
  </si>
  <si>
    <t>TR ADV AGMT</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</si>
  <si>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</si>
  <si>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</si>
  <si>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</si>
  <si>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</si>
  <si>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</si>
  <si>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</si>
  <si>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</si>
  <si>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</si>
  <si>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</si>
  <si>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</si>
  <si>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</si>
  <si>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</si>
  <si>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</si>
  <si>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</si>
  <si>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</si>
  <si>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</si>
  <si>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</si>
  <si>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</si>
  <si>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</si>
  <si>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</si>
  <si>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</si>
  <si>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</si>
  <si>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</si>
  <si>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</si>
  <si>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</si>
  <si>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</si>
  <si>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</si>
  <si>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</si>
  <si>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</si>
  <si>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</si>
  <si>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</si>
  <si>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</si>
  <si>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</si>
  <si>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</si>
  <si>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</si>
  <si>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</si>
  <si>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</si>
  <si>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</si>
  <si>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</si>
  <si>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</si>
  <si>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</si>
  <si>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</si>
  <si>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</si>
  <si>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</si>
  <si>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</si>
  <si>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</si>
  <si>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</si>
  <si>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</si>
  <si>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</si>
  <si>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</si>
  <si>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</si>
  <si>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</si>
  <si>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</si>
  <si>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</si>
  <si>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</si>
  <si>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</si>
  <si>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</si>
  <si>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</si>
  <si>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</si>
  <si>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</si>
  <si>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</si>
  <si>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</si>
  <si>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</si>
  <si>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</si>
  <si>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</si>
  <si>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</si>
  <si>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</si>
  <si>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</si>
  <si>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Project /Grant</t>
  </si>
  <si>
    <t>Submitter</t>
  </si>
  <si>
    <t>Telephone (USM Business Only)</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</si>
  <si>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</si>
  <si>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</si>
  <si>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</si>
  <si>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</si>
  <si>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</si>
  <si>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</si>
  <si>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</si>
  <si>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</si>
  <si>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</si>
  <si>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</si>
  <si>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</si>
  <si>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</si>
  <si>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</si>
  <si>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</si>
  <si>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</si>
  <si>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</si>
  <si>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</si>
  <si>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</si>
  <si>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</si>
  <si>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</si>
  <si>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</si>
  <si>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</si>
  <si>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</si>
  <si>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</si>
  <si>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</si>
  <si>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</si>
  <si>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</si>
  <si>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</si>
  <si>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</si>
  <si>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</si>
  <si>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</si>
  <si>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</si>
  <si>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</si>
  <si>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</si>
  <si>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</si>
  <si>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</si>
  <si>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</si>
  <si>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</si>
  <si>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</si>
  <si>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USM Empl #</t>
  </si>
  <si>
    <t>Location</t>
  </si>
  <si>
    <t>Registration Fee</t>
  </si>
  <si>
    <t>EMPLOYEE NAME(S)</t>
  </si>
  <si>
    <t>(If required - send to 5157)</t>
  </si>
  <si>
    <t>REQUIRED FOR REPORTING TO IHL</t>
  </si>
  <si>
    <t>Banquet Fee (receipt required)</t>
  </si>
  <si>
    <t>Taxi/Shuttle/Limousine  - Reference  Where</t>
  </si>
  <si>
    <t>DO NOT SEND THIS PAGE TO TRAVEL - KEEP FOR YOUR RECORDS</t>
  </si>
  <si>
    <t>Observation</t>
  </si>
  <si>
    <t>Recruitment</t>
  </si>
  <si>
    <t>Training</t>
  </si>
  <si>
    <t>Other (Attach a memo to explain)</t>
  </si>
  <si>
    <t>Research and Teaching</t>
  </si>
  <si>
    <t xml:space="preserve">Rental Car - original receipt   (NOT PCARD) </t>
  </si>
  <si>
    <t>Rtl Car Fuel-org receipt+Rental receipt</t>
  </si>
  <si>
    <t xml:space="preserve">Personal Vehicle Fuel (org receipt)No mileage </t>
  </si>
  <si>
    <t>NO</t>
  </si>
  <si>
    <t>YES</t>
  </si>
  <si>
    <t>MAX AMOUNT ALLOWED</t>
  </si>
  <si>
    <t>Approved By (Signature Authority)</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</si>
  <si>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</si>
  <si>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</si>
  <si>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</si>
  <si>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</si>
  <si>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</si>
  <si>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</si>
  <si>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</si>
  <si>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</si>
  <si>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</si>
  <si>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</si>
  <si>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</si>
  <si>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</si>
  <si>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</si>
  <si>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</si>
  <si>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</si>
  <si>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</si>
  <si>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</si>
  <si>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</si>
  <si>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</si>
  <si>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</si>
  <si>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</si>
  <si>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</si>
  <si>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</si>
  <si>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Lodging*</t>
  </si>
  <si>
    <t>Did you have a working University vehicle available for use on this trip, but chose to drive your personal car?</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</si>
  <si>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</si>
  <si>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</si>
  <si>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</si>
  <si>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</si>
  <si>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</si>
  <si>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</si>
  <si>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</si>
  <si>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Yes (or)No</t>
  </si>
  <si>
    <t>Yes</t>
  </si>
  <si>
    <t xml:space="preserve">Will the other USM Employees file a travel voucher requesting perdiem for the same trip? </t>
  </si>
  <si>
    <t>Registration Fees (NOT PCARD)</t>
  </si>
  <si>
    <t xml:space="preserve">Other Expenses (attach note) </t>
  </si>
  <si>
    <t>Private Vehicle Mileage</t>
  </si>
  <si>
    <t>Fuel, Taxi, Shuttle</t>
  </si>
  <si>
    <t xml:space="preserve">Motel room Internet Charges </t>
  </si>
  <si>
    <t>Departure</t>
  </si>
  <si>
    <t>Arrival</t>
  </si>
  <si>
    <t>Rtl Car Fuel (org Receipt and Rental Receipt)</t>
  </si>
  <si>
    <t xml:space="preserve"> Name must match Payroll Employee ID (No nicknames)</t>
  </si>
  <si>
    <t>FAQ</t>
  </si>
  <si>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</si>
  <si>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</si>
  <si>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</si>
  <si>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</si>
  <si>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</si>
  <si>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</si>
  <si>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</si>
  <si>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</si>
  <si>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</si>
  <si>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</si>
  <si>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</si>
  <si>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</si>
  <si>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</si>
  <si>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</si>
  <si>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</si>
  <si>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</si>
  <si>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</si>
  <si>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</si>
  <si>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</si>
  <si>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</si>
  <si>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Please read prior to completing this form</t>
  </si>
  <si>
    <t xml:space="preserve">Memo required if dates exceed conference/workshop official dates. </t>
  </si>
  <si>
    <t>AMT  FROM CHARTFIELD 1</t>
  </si>
  <si>
    <t>AMT FROM CHARTFIELD 2</t>
  </si>
  <si>
    <t>5) Travel Coordinator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</si>
  <si>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</si>
  <si>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</si>
  <si>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</si>
  <si>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</si>
  <si>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</si>
  <si>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</si>
  <si>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</si>
  <si>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To - City, State (roundtrip=RT)</t>
  </si>
  <si>
    <t>Created on:</t>
  </si>
  <si>
    <t xml:space="preserve">Use "RT" to identify if travel was round trip. </t>
  </si>
  <si>
    <t>Conference - Attach blocked room rate list to the Permission to Travel(A State requirement)</t>
  </si>
  <si>
    <t>4) Ofc. Of Research Admin. (if restricted funds are used-Box 5157)</t>
  </si>
  <si>
    <t xml:space="preserve">Add your comments/notes for travel below: </t>
  </si>
  <si>
    <t>TRAVEL USE ONLY</t>
  </si>
  <si>
    <t>Open Item Number</t>
  </si>
  <si>
    <t>Voucher Number</t>
  </si>
  <si>
    <t>TYPE PCARD HOLDER NAME</t>
  </si>
  <si>
    <t>80% Maximum allowed</t>
  </si>
  <si>
    <t>Location of Travel</t>
  </si>
  <si>
    <t>Phone Number</t>
  </si>
  <si>
    <t>START DATE OF TRAVEL</t>
  </si>
  <si>
    <t xml:space="preserve">END DATE  OF TRAVEL </t>
  </si>
  <si>
    <r>
      <t xml:space="preserve">2) *Chair or </t>
    </r>
    <r>
      <rPr>
        <b/>
        <u/>
        <sz val="9"/>
        <rFont val="Arial Narrow"/>
        <family val="2"/>
      </rPr>
      <t>Next Higher</t>
    </r>
    <r>
      <rPr>
        <b/>
        <sz val="9"/>
        <rFont val="Arial Narrow"/>
        <family val="2"/>
      </rPr>
      <t xml:space="preserve"> Expenditure Authority                   Date</t>
    </r>
  </si>
  <si>
    <t>Adjunct Professor</t>
  </si>
  <si>
    <t xml:space="preserve">*Employee Signature                    </t>
  </si>
  <si>
    <t xml:space="preserve">Add'l Approval Signature (if needed)         </t>
  </si>
  <si>
    <t>Total Public Carrier</t>
  </si>
  <si>
    <t>Total Personal Vehicle</t>
  </si>
  <si>
    <t xml:space="preserve">Complete TV pg1 first, if you need more room continue on TV pg2. </t>
  </si>
  <si>
    <t>Place</t>
  </si>
  <si>
    <t xml:space="preserve">Entire voucher will be returned if not initaled. </t>
  </si>
  <si>
    <t>TITLE</t>
  </si>
  <si>
    <t>Documents are scanned. Do not staple receipts to paper.  Number each receipt and tape down to a piece of 8 x 11 paper.</t>
  </si>
  <si>
    <t>ORA Signature (Grants)</t>
  </si>
  <si>
    <t xml:space="preserve">1. PERSONAL MEALS AND LODGING                                        </t>
  </si>
  <si>
    <t>Date of Travel</t>
  </si>
  <si>
    <t>Max Payment allowed</t>
  </si>
  <si>
    <t>CHARTFIELD #1</t>
  </si>
  <si>
    <t>CHARTFIELD #2</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</si>
  <si>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</si>
  <si>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</si>
  <si>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</si>
  <si>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</si>
  <si>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</si>
  <si>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</si>
  <si>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</si>
  <si>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Fund (5 digits)</t>
  </si>
  <si>
    <t>Dept ID (6 digits)</t>
  </si>
  <si>
    <t>Program (5 digits)</t>
  </si>
  <si>
    <t xml:space="preserve">Date Format should be (MM/DD/YY) with slashes, to calculate the end date the travel voucher is due. </t>
  </si>
  <si>
    <t>Description</t>
  </si>
  <si>
    <t>Enter your information below</t>
  </si>
  <si>
    <t>E-Mail Address</t>
  </si>
  <si>
    <t>Department Phone #</t>
  </si>
  <si>
    <t>Dept Mail Box #</t>
  </si>
  <si>
    <t>Dept/School Name (not Division)</t>
  </si>
  <si>
    <t>Contact Name</t>
  </si>
  <si>
    <t>Contact Email</t>
  </si>
  <si>
    <t>The person in your department we should contact if we have questions</t>
  </si>
  <si>
    <t>PURPOSE OF TRAVEL</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</si>
  <si>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</si>
  <si>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</si>
  <si>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</si>
  <si>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</si>
  <si>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</si>
  <si>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</si>
  <si>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</si>
  <si>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</si>
  <si>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WILL BE CHARGED TO PCARD</t>
  </si>
  <si>
    <t>MAX PAYMENT ALLOWED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</si>
  <si>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</si>
  <si>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</si>
  <si>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</si>
  <si>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Select drop down for lodging</t>
  </si>
  <si>
    <t>Stayed with another employee</t>
  </si>
  <si>
    <t xml:space="preserve">Stayed with Family member </t>
  </si>
  <si>
    <t>Covered by Conference</t>
  </si>
  <si>
    <t>Comp'd-not charged/not claiming</t>
  </si>
  <si>
    <t>Pay back to USM</t>
  </si>
  <si>
    <t xml:space="preserve">Chair or Next Higher Signature (Required)    </t>
  </si>
  <si>
    <t>Ofc. of Research Admin. Signature  (Box 5157)</t>
  </si>
  <si>
    <t>Reimbursement</t>
  </si>
  <si>
    <t>Original Itemized Hotel Bill attached</t>
  </si>
  <si>
    <t>None-You cannot claim meals</t>
  </si>
  <si>
    <t>First Name,      Middle Initial,     Last Name</t>
  </si>
  <si>
    <t>One destination per line.                      (RT) = Roundtrip,  (OW) = One Way</t>
  </si>
  <si>
    <t>Student SSN (required if 1st pymt)</t>
  </si>
  <si>
    <t>Taxi/Shuttle/UBER  -Where to &amp; Why</t>
  </si>
  <si>
    <t xml:space="preserve">Rental Car - original receipt (NOT ON PCARD) </t>
  </si>
  <si>
    <t>DOMESTIC TRAVEL VOUCHER (TV pg2)</t>
  </si>
  <si>
    <t xml:space="preserve">DOMESTIC TRAVEL VOUCHER MTM PAGE </t>
  </si>
  <si>
    <r>
      <rPr>
        <b/>
        <sz val="18"/>
        <color rgb="FF0070C0"/>
        <rFont val="Times New Roman"/>
        <family val="1"/>
      </rPr>
      <t xml:space="preserve">UNIVERSITY OF SOUTHERN MISSISSIPPI
     </t>
    </r>
    <r>
      <rPr>
        <b/>
        <u/>
        <sz val="18"/>
        <color rgb="FF0070C0"/>
        <rFont val="Times New Roman"/>
        <family val="1"/>
      </rPr>
      <t>TRAVEL ADVANCE AGREEMENT</t>
    </r>
    <r>
      <rPr>
        <b/>
        <sz val="18"/>
        <color rgb="FF0070C0"/>
        <rFont val="Times New Roman"/>
        <family val="1"/>
      </rPr>
      <t xml:space="preserve">
</t>
    </r>
    <r>
      <rPr>
        <b/>
        <sz val="18"/>
        <color indexed="8"/>
        <rFont val="Times New Roman"/>
        <family val="1"/>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</si>
  <si>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</si>
  <si>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Attach conference hotel blocked room rate info (not reservation) to the Permission to Travel.  This is a state requirement even if you stay at a lower priced non-conference motel/hotel.</t>
  </si>
  <si>
    <r>
      <t>Returned Check Policy</t>
    </r>
    <r>
      <rPr>
        <b/>
        <sz val="12"/>
        <color indexed="8"/>
        <rFont val="Times New Roman"/>
        <family val="1"/>
      </rPr>
      <t xml:space="preserve">
If an employee submits a check that is returned to USM for insufficient funds, the employee will no longer qualify for future travel advances.
</t>
    </r>
  </si>
  <si>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</si>
  <si>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</si>
  <si>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</si>
  <si>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USM Empl I.D.</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</si>
  <si>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</si>
  <si>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</si>
  <si>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</si>
  <si>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</si>
  <si>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</si>
  <si>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</si>
  <si>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</si>
  <si>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</si>
  <si>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</si>
  <si>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</si>
  <si>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</si>
  <si>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</si>
  <si>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</si>
  <si>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</si>
  <si>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</si>
  <si>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</si>
  <si>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</si>
  <si>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</si>
  <si>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</si>
  <si>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</si>
  <si>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</si>
  <si>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</si>
  <si>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</si>
  <si>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</si>
  <si>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</si>
  <si>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</si>
  <si>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</si>
  <si>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</si>
  <si>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</si>
  <si>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</si>
  <si>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</si>
  <si>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</si>
  <si>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</si>
  <si>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</si>
  <si>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</si>
  <si>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</si>
  <si>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</si>
  <si>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</si>
  <si>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</si>
  <si>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</si>
  <si>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</si>
  <si>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</si>
  <si>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</si>
  <si>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</si>
  <si>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</si>
  <si>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</si>
  <si>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</si>
  <si>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</si>
  <si>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</si>
  <si>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</si>
  <si>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</si>
  <si>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</si>
  <si>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</si>
  <si>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</si>
  <si>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</si>
  <si>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</si>
  <si>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</si>
  <si>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</si>
  <si>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</si>
  <si>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</si>
  <si>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</si>
  <si>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</si>
  <si>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</si>
  <si>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</si>
  <si>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</si>
  <si>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</si>
  <si>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</si>
  <si>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</si>
  <si>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</si>
  <si>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</si>
  <si>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</si>
  <si>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</si>
  <si>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</si>
  <si>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</si>
  <si>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</si>
  <si>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</si>
  <si>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</si>
  <si>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</si>
  <si>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</si>
  <si>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</si>
  <si>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</si>
  <si>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</si>
  <si>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</si>
  <si>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</si>
  <si>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Student SSN(req for 1st pymt)</t>
  </si>
  <si>
    <t>Campus Email</t>
  </si>
  <si>
    <t>Campus Phone</t>
  </si>
  <si>
    <t>Department Box</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</si>
  <si>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</si>
  <si>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</si>
  <si>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</si>
  <si>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</si>
  <si>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</si>
  <si>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</si>
  <si>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</si>
  <si>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</si>
  <si>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</si>
  <si>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</si>
  <si>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</si>
  <si>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</si>
  <si>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</si>
  <si>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</si>
  <si>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</si>
  <si>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</si>
  <si>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</si>
  <si>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</si>
  <si>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</si>
  <si>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</si>
  <si>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</si>
  <si>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</si>
  <si>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</si>
  <si>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</si>
  <si>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</si>
  <si>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</si>
  <si>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</si>
  <si>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</si>
  <si>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</si>
  <si>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</si>
  <si>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</si>
  <si>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</si>
  <si>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</si>
  <si>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</si>
  <si>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</si>
  <si>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</si>
  <si>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</si>
  <si>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</si>
  <si>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</si>
  <si>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</si>
  <si>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</si>
  <si>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</si>
  <si>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</si>
  <si>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</si>
  <si>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</si>
  <si>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</si>
  <si>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</si>
  <si>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</si>
  <si>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</si>
  <si>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</si>
  <si>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</si>
  <si>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</si>
  <si>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</si>
  <si>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</si>
  <si>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</si>
  <si>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</si>
  <si>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</si>
  <si>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</si>
  <si>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</si>
  <si>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</si>
  <si>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</si>
  <si>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</si>
  <si>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</si>
  <si>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</si>
  <si>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</si>
  <si>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</si>
  <si>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</si>
  <si>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</si>
  <si>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</si>
  <si>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</si>
  <si>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</si>
  <si>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</si>
  <si>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</si>
  <si>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</si>
  <si>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</si>
  <si>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</si>
  <si>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</si>
  <si>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</si>
  <si>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</si>
  <si>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</si>
  <si>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</si>
  <si>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</si>
  <si>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</si>
  <si>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</si>
  <si>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</si>
  <si>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</si>
  <si>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</si>
  <si>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</si>
  <si>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</si>
  <si>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</si>
  <si>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</si>
  <si>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</si>
  <si>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</si>
  <si>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</si>
  <si>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</si>
  <si>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</si>
  <si>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</si>
  <si>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</si>
  <si>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</si>
  <si>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</si>
  <si>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</si>
  <si>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</si>
  <si>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</si>
  <si>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</si>
  <si>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</si>
  <si>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</si>
  <si>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</si>
  <si>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</si>
  <si>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</si>
  <si>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</si>
  <si>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</si>
  <si>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</si>
  <si>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</si>
  <si>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</si>
  <si>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</si>
  <si>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</si>
  <si>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</si>
  <si>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</si>
  <si>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</si>
  <si>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</si>
  <si>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</si>
  <si>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</si>
  <si>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</si>
  <si>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</si>
  <si>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</si>
  <si>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</si>
  <si>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</si>
  <si>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</si>
  <si>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</si>
  <si>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</si>
  <si>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</si>
  <si>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</si>
  <si>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</si>
  <si>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</si>
  <si>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</si>
  <si>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</si>
  <si>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</si>
  <si>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</si>
  <si>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</si>
  <si>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</si>
  <si>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</si>
  <si>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</si>
  <si>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</si>
  <si>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</si>
  <si>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</si>
  <si>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</si>
  <si>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</si>
  <si>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</si>
  <si>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</si>
  <si>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</si>
  <si>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</si>
  <si>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</si>
  <si>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</si>
  <si>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</si>
  <si>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</si>
  <si>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</si>
  <si>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</si>
  <si>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</si>
  <si>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</si>
  <si>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</si>
  <si>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</si>
  <si>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</si>
  <si>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</si>
  <si>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</si>
  <si>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</si>
  <si>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</si>
  <si>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</si>
  <si>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</si>
  <si>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</si>
  <si>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Voucher payment cannot exceed this amount if completed</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</si>
  <si>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</si>
  <si>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</si>
  <si>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</si>
  <si>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</si>
  <si>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</si>
  <si>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</si>
  <si>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</si>
  <si>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</si>
  <si>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</si>
  <si>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</si>
  <si>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</si>
  <si>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</si>
  <si>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</si>
  <si>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</si>
  <si>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</si>
  <si>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</si>
  <si>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</si>
  <si>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</si>
  <si>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</si>
  <si>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</si>
  <si>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</si>
  <si>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</si>
  <si>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</si>
  <si>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</si>
  <si>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</si>
  <si>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</si>
  <si>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</si>
  <si>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</si>
  <si>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</si>
  <si>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</si>
  <si>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</si>
  <si>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</si>
  <si>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</si>
  <si>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</si>
  <si>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</si>
  <si>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</si>
  <si>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</si>
  <si>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</si>
  <si>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</si>
  <si>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</si>
  <si>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</si>
  <si>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</si>
  <si>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</si>
  <si>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</si>
  <si>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</si>
  <si>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</si>
  <si>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</si>
  <si>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</si>
  <si>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</si>
  <si>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</si>
  <si>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</si>
  <si>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</si>
  <si>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</si>
  <si>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</si>
  <si>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</si>
  <si>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</si>
  <si>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</si>
  <si>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</si>
  <si>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</si>
  <si>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</si>
  <si>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</si>
  <si>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</si>
  <si>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</si>
  <si>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</si>
  <si>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</si>
  <si>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</si>
  <si>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</si>
  <si>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</si>
  <si>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</si>
  <si>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SELECT DROPDOWN CHOICES</t>
  </si>
  <si>
    <t>DOMESTIC TRAVEL WORKBOOK</t>
  </si>
  <si>
    <r>
      <t xml:space="preserve">The individual being paid on this form must be an employee of the University of Southern Mississippi. </t>
    </r>
    <r>
      <rPr>
        <u/>
        <sz val="11"/>
        <color indexed="8"/>
        <rFont val="Arial"/>
        <family val="2"/>
      </rPr>
      <t xml:space="preserve"> An employee is someone that receives bi-weekly, monthly or single payment payroll checks from USM</t>
    </r>
    <r>
      <rPr>
        <sz val="11"/>
        <color indexed="8"/>
        <rFont val="Arial"/>
        <family val="2"/>
      </rPr>
      <t xml:space="preserve">.  If the individual received a check from Accounts Payable for services, then they are not an employee of USM and reimbursements should be done on a Remittance Voucher.
</t>
    </r>
    <r>
      <rPr>
        <i/>
        <u/>
        <sz val="11"/>
        <color indexed="10"/>
        <rFont val="Arial"/>
        <family val="2"/>
      </rPr>
      <t xml:space="preserve">EXCEPTIONS: </t>
    </r>
    <r>
      <rPr>
        <sz val="11"/>
        <color indexed="8"/>
        <rFont val="Arial"/>
        <family val="2"/>
      </rPr>
      <t xml:space="preserve">
</t>
    </r>
    <r>
      <rPr>
        <sz val="11"/>
        <color indexed="10"/>
        <rFont val="Arial"/>
        <family val="2"/>
      </rPr>
      <t>USM Grad students</t>
    </r>
    <r>
      <rPr>
        <sz val="11"/>
        <color indexed="8"/>
        <rFont val="Arial"/>
        <family val="2"/>
      </rPr>
      <t xml:space="preserve"> must complete travel forms for reimbursement of any travel (required by State).
</t>
    </r>
    <r>
      <rPr>
        <sz val="11"/>
        <color indexed="10"/>
        <rFont val="Arial"/>
        <family val="2"/>
      </rPr>
      <t>Undergrad students</t>
    </r>
    <r>
      <rPr>
        <sz val="11"/>
        <color indexed="8"/>
        <rFont val="Arial"/>
        <family val="2"/>
      </rPr>
      <t xml:space="preserve"> can be reimbursed by AP when expensed on your budget as Contractual Services or by Travel when expensed on your budget as Travel.</t>
    </r>
  </si>
  <si>
    <r>
      <t>*SSN IS REQUIRED FOR FACULTY/STAFF FOR SOARFIN ENTRY-</t>
    </r>
    <r>
      <rPr>
        <b/>
        <sz val="12"/>
        <rFont val="Calibri"/>
        <family val="2"/>
        <scheme val="minor"/>
      </rPr>
      <t>1ST PAYMENT ONLY</t>
    </r>
  </si>
  <si>
    <t>USM Empl ID/Student I.D. Number</t>
  </si>
  <si>
    <t>Social Security Number (FIRST PYMT ONLY)*</t>
  </si>
  <si>
    <t>Payment will not exceed this amount for this budget</t>
  </si>
  <si>
    <t>Click on cell to use drop down box to select your University Standing</t>
  </si>
  <si>
    <t>Do not abbreviate.</t>
  </si>
  <si>
    <t>Contact Dept Phone Number</t>
  </si>
  <si>
    <t>SELECT PURPOSE OF TRAVEL</t>
  </si>
  <si>
    <t xml:space="preserve">Location of travel:
(City and State)
</t>
  </si>
  <si>
    <t>University Title</t>
  </si>
  <si>
    <t>CITY AND STATE OF TRAVEL
REQUIRED FOR REPORTING TO IHL</t>
  </si>
  <si>
    <t>Additional employee/student you will pay all expenses for. More than 2 individuals you should use the Group Travel Workbook instead.</t>
  </si>
  <si>
    <t>ADVANCE ALLOWANCE</t>
  </si>
  <si>
    <t>"Original" receipts required with voucher</t>
  </si>
  <si>
    <t>Date Adv. Processed</t>
  </si>
  <si>
    <t>Returned Funds Deposited Date</t>
  </si>
  <si>
    <t>LIST ALL ESTIMATED EXPENSES PAID BY TRAVELER</t>
  </si>
  <si>
    <t>ADVANCE DEADLINE-15 Days :</t>
  </si>
  <si>
    <t>(Signed Adv Agreement required)</t>
  </si>
  <si>
    <t>Travel Advances only allowed for Foreign Travel, Groups w/Student, UGStudents, GradStudents &amp; StartUp Funds.</t>
  </si>
  <si>
    <t xml:space="preserve">Yes (Dean's Signature required)   </t>
  </si>
  <si>
    <t>AMOUNT REQUESTED (rounded)</t>
  </si>
  <si>
    <t>Select drop down if using Start Up Funds</t>
  </si>
  <si>
    <r>
      <rPr>
        <b/>
        <sz val="24"/>
        <color rgb="FF0070C0"/>
        <rFont val="Times New Roman"/>
        <family val="1"/>
      </rPr>
      <t>DOMESTIC TRAVEL</t>
    </r>
    <r>
      <rPr>
        <b/>
        <sz val="24"/>
        <color theme="1"/>
        <rFont val="Times New Roman"/>
        <family val="1"/>
      </rPr>
      <t xml:space="preserve"> </t>
    </r>
  </si>
  <si>
    <t>PERMISSION TO TRAVEL(PTT) FORM</t>
  </si>
  <si>
    <t xml:space="preserve">Date Prepared: </t>
  </si>
  <si>
    <t>*Additional Approval (If Applicable)                                     Date</t>
  </si>
  <si>
    <t>1)  Employee Signature                                                                 Date</t>
  </si>
  <si>
    <r>
      <t xml:space="preserve">3) </t>
    </r>
    <r>
      <rPr>
        <b/>
        <u/>
        <sz val="9"/>
        <rFont val="Arial Narrow"/>
        <family val="2"/>
      </rPr>
      <t>**Dean's Signature</t>
    </r>
    <r>
      <rPr>
        <b/>
        <sz val="9"/>
        <rFont val="Arial Narrow"/>
        <family val="2"/>
      </rPr>
      <t xml:space="preserve">                                                                     Date</t>
    </r>
  </si>
  <si>
    <t>Comment</t>
  </si>
  <si>
    <t>Travel Office Only</t>
  </si>
  <si>
    <t>Traveler is responsible for obtaining signatures 1 through 4 unless VP/Provost or President is your next highter signature authority.</t>
  </si>
  <si>
    <r>
      <t xml:space="preserve">  *Required for Domestic Travel;   **Next Higher Signature,                                                                           </t>
    </r>
    <r>
      <rPr>
        <b/>
        <sz val="10"/>
        <color rgb="FFFF0000"/>
        <rFont val="Arial Narrow"/>
        <family val="2"/>
      </rPr>
      <t xml:space="preserve"> No Employee can approve their own travel.</t>
    </r>
  </si>
  <si>
    <t>Accompanied by (paid by traveler)</t>
  </si>
  <si>
    <t>SS# (1st pymt)</t>
  </si>
  <si>
    <t xml:space="preserve">Daily meal perdiem cannot exceed set rate for location traveled. </t>
  </si>
  <si>
    <t xml:space="preserve">Conference meals cannot be claimed as per diem. </t>
  </si>
  <si>
    <t xml:space="preserve">Owed to USM </t>
  </si>
  <si>
    <t>Deduct Advance</t>
  </si>
  <si>
    <t xml:space="preserve">Select lodging dropdown </t>
  </si>
  <si>
    <t>Lodging</t>
  </si>
  <si>
    <t>Original Itemized Hotel Bill is attached</t>
  </si>
  <si>
    <t>Covered by Conference Host</t>
  </si>
  <si>
    <t>None -You cannot claim meals w/o lodging</t>
  </si>
  <si>
    <t>&lt;&lt;------</t>
  </si>
  <si>
    <t>Breakfast (20%)</t>
  </si>
  <si>
    <t>Lunch (30%)</t>
  </si>
  <si>
    <t>Dinner (50%)</t>
  </si>
  <si>
    <r>
      <t xml:space="preserve">4.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</si>
  <si>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 xml:space="preserve">3.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</si>
  <si>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2. TRAVEL BY PERSONAL VEHICLE   </t>
    </r>
    <r>
      <rPr>
        <i/>
        <sz val="11"/>
        <color rgb="FF0070C0"/>
        <rFont val="Arial Narrow"/>
        <family val="2"/>
      </rPr>
      <t>(Attach internet mileage calculator print out for mileage verification)</t>
    </r>
  </si>
  <si>
    <t>Verify Rates: DFA</t>
  </si>
  <si>
    <r>
      <t xml:space="preserve"> </t>
    </r>
    <r>
      <rPr>
        <b/>
        <sz val="20"/>
        <color rgb="FF0070C0"/>
        <rFont val="Arial Black"/>
        <family val="2"/>
      </rPr>
      <t>DOMESTIC TRAVEL VOUCHER</t>
    </r>
  </si>
  <si>
    <t>YES (attach approved copy)</t>
  </si>
  <si>
    <t>Was a Permission to Travel required and submitted?</t>
  </si>
  <si>
    <t>NO (See Purpose of travel)</t>
  </si>
  <si>
    <t xml:space="preserve">5. PERSONAL MEALS AND LODGING                                        </t>
  </si>
  <si>
    <r>
      <t xml:space="preserve">6. TRAVEL BY PERSONAL VEHICLE   </t>
    </r>
    <r>
      <rPr>
        <i/>
        <sz val="11"/>
        <color rgb="FF0070C0"/>
        <rFont val="Arial Narrow"/>
        <family val="2"/>
      </rPr>
      <t>(Attach internet mileage calculator print out for mileage verification)</t>
    </r>
  </si>
  <si>
    <r>
      <t xml:space="preserve">7.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</si>
  <si>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8.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</si>
  <si>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TOTAL EXPENSES FOR TV PG2 WILL IMPORT TO TVPG1 (</t>
    </r>
    <r>
      <rPr>
        <b/>
        <u/>
        <sz val="12"/>
        <color rgb="FFFF0000"/>
        <rFont val="Times New Roman"/>
        <family val="1"/>
      </rPr>
      <t>PRINT BOTH PAGES</t>
    </r>
    <r>
      <rPr>
        <b/>
        <u/>
        <sz val="12"/>
        <color indexed="8"/>
        <rFont val="Times New Roman"/>
        <family val="1"/>
      </rPr>
      <t>)</t>
    </r>
  </si>
  <si>
    <t>OVERFLOW PAGE FOR TRAVEL BY PERSONAL VEHICLE</t>
  </si>
  <si>
    <r>
      <t>TOTAL EXPENSES FOR TV PG2, MTM PG WILL IMPORT TO TVPG1 (</t>
    </r>
    <r>
      <rPr>
        <b/>
        <u/>
        <sz val="12"/>
        <color rgb="FFFF0000"/>
        <rFont val="Arial Narrow"/>
        <family val="2"/>
      </rPr>
      <t>PRINT ALL PAGES</t>
    </r>
    <r>
      <rPr>
        <b/>
        <u/>
        <sz val="12"/>
        <color indexed="8"/>
        <rFont val="Arial Narrow"/>
        <family val="2"/>
      </rPr>
      <t>)</t>
    </r>
  </si>
  <si>
    <t>(Initials of person requesting reimbursement-REQUIRED)</t>
  </si>
  <si>
    <t>This form must be completed when business entertainment expense has been incurred for the University.</t>
  </si>
  <si>
    <t xml:space="preserve">Explain why this expense was necessary and how the University will benefit from the outcome of entertaining the individuals who attended. </t>
  </si>
  <si>
    <r>
      <t xml:space="preserve">3.  A list of all persons in attendance, </t>
    </r>
    <r>
      <rPr>
        <b/>
        <i/>
        <u/>
        <sz val="12"/>
        <color indexed="10"/>
        <rFont val="Arial Narrow"/>
        <family val="2"/>
      </rPr>
      <t xml:space="preserve">including their relationship to the program to be benefited </t>
    </r>
    <r>
      <rPr>
        <b/>
        <i/>
        <sz val="12"/>
        <color indexed="10"/>
        <rFont val="Arial Narrow"/>
        <family val="2"/>
      </rPr>
      <t>as well as any other relevant details. (Identify any additional employee's next to their name).</t>
    </r>
  </si>
  <si>
    <t>Total Claimed</t>
  </si>
  <si>
    <t>PRINT AND ATTACHED TO THE TRAVEL VOUCHER</t>
  </si>
  <si>
    <r>
      <t xml:space="preserve">Whenever feasible, USM employees traveling together should pay for their own meals.  This will cut down on the possibility of duplicate charges to the budget used for reimbursement.  Signature authorities should </t>
    </r>
    <r>
      <rPr>
        <b/>
        <u/>
        <sz val="12"/>
        <color theme="1"/>
        <rFont val="Arial Narrow"/>
        <family val="2"/>
      </rPr>
      <t>verify that full per-diem is not being paid to the employee referenced above on their Travel Voucher</t>
    </r>
    <r>
      <rPr>
        <b/>
        <sz val="12"/>
        <color theme="1"/>
        <rFont val="Arial Narrow"/>
        <family val="2"/>
      </rPr>
      <t>.</t>
    </r>
  </si>
  <si>
    <r>
      <t xml:space="preserve">Attach all </t>
    </r>
    <r>
      <rPr>
        <u/>
        <sz val="16"/>
        <color indexed="8"/>
        <rFont val="Arial Narrow"/>
        <family val="2"/>
      </rPr>
      <t xml:space="preserve">original itemized receipts </t>
    </r>
    <r>
      <rPr>
        <sz val="16"/>
        <color indexed="8"/>
        <rFont val="Arial Narrow"/>
        <family val="2"/>
      </rPr>
      <t xml:space="preserve">to this form and attach to Travel Voucher </t>
    </r>
  </si>
  <si>
    <t xml:space="preserve">The attached itemized receipts had no alcoholic beverages purchased on them.  Alcohol will not be reimbursed.     </t>
  </si>
  <si>
    <r>
      <rPr>
        <b/>
        <u/>
        <sz val="18"/>
        <color rgb="FF0070C0"/>
        <rFont val="Arial Narrow"/>
        <family val="2"/>
      </rPr>
      <t>USM TRAVEL</t>
    </r>
    <r>
      <rPr>
        <b/>
        <sz val="18"/>
        <color indexed="8"/>
        <rFont val="Arial Narrow"/>
        <family val="2"/>
      </rPr>
      <t xml:space="preserve">
</t>
    </r>
    <r>
      <rPr>
        <b/>
        <sz val="18"/>
        <color rgb="FF0070C0"/>
        <rFont val="Arial Narrow"/>
        <family val="2"/>
      </rPr>
      <t>BUSINESS RELATED                                                                                                                                         EXPENSE FORM</t>
    </r>
    <r>
      <rPr>
        <b/>
        <sz val="18"/>
        <color indexed="8"/>
        <rFont val="Arial Narrow"/>
        <family val="2"/>
      </rPr>
      <t xml:space="preserve">
                                                                                                                                                                                                                                                                                                                                      </t>
    </r>
  </si>
  <si>
    <t>B/L/D</t>
  </si>
  <si>
    <t>City,ST</t>
  </si>
  <si>
    <t>Name of Restaurant</t>
  </si>
  <si>
    <t>Time</t>
  </si>
  <si>
    <t>1. Please list: Date, Time of Meal, Breakfast (B) Lunch(L) Dinner(D),  Establishment, Location and Bill total.   (Itemize - do not combine) Tip max is 20%</t>
  </si>
  <si>
    <t xml:space="preserve">Bill Total </t>
  </si>
  <si>
    <t>Summary bills not accepted</t>
  </si>
  <si>
    <t>RELATIONSHIP TO PROGRAM OR USM TITLE</t>
  </si>
  <si>
    <r>
      <t xml:space="preserve">2.  Describe </t>
    </r>
    <r>
      <rPr>
        <b/>
        <u/>
        <sz val="12"/>
        <color indexed="8"/>
        <rFont val="Arial Narrow"/>
        <family val="2"/>
      </rPr>
      <t>purpose for the expense</t>
    </r>
    <r>
      <rPr>
        <b/>
        <sz val="12"/>
        <color indexed="8"/>
        <rFont val="Arial Narrow"/>
        <family val="2"/>
      </rPr>
      <t xml:space="preserve"> as well as the</t>
    </r>
    <r>
      <rPr>
        <b/>
        <u/>
        <sz val="12"/>
        <color indexed="8"/>
        <rFont val="Arial Narrow"/>
        <family val="2"/>
      </rPr>
      <t xml:space="preserve"> benefit to the University</t>
    </r>
    <r>
      <rPr>
        <b/>
        <sz val="12"/>
        <color indexed="8"/>
        <rFont val="Arial Narrow"/>
        <family val="2"/>
      </rPr>
      <t xml:space="preserve"> </t>
    </r>
    <r>
      <rPr>
        <b/>
        <i/>
        <sz val="12"/>
        <color indexed="10"/>
        <rFont val="Arial Narrow"/>
        <family val="2"/>
      </rPr>
      <t>(General phrases such as Entertainment Expenses" and  "Business Lunch" are not adequate explanations and will be returned, thereby delaying reimbursement)</t>
    </r>
  </si>
  <si>
    <r>
      <t xml:space="preserve">we cannot guarantee that the check will arrive in time.  </t>
    </r>
    <r>
      <rPr>
        <b/>
        <u/>
        <sz val="12"/>
        <rFont val="Arial Narrow"/>
        <family val="2"/>
      </rPr>
      <t>You need to allow 3 weeks</t>
    </r>
  </si>
  <si>
    <r>
      <t xml:space="preserve">If a W-9 is not attached the </t>
    </r>
    <r>
      <rPr>
        <b/>
        <i/>
        <u/>
        <sz val="14"/>
        <rFont val="Arial Narrow"/>
        <family val="2"/>
      </rPr>
      <t>Telephone Number</t>
    </r>
    <r>
      <rPr>
        <b/>
        <u/>
        <sz val="14"/>
        <rFont val="Arial Narrow"/>
        <family val="2"/>
      </rPr>
      <t xml:space="preserve"> and </t>
    </r>
    <r>
      <rPr>
        <b/>
        <i/>
        <u/>
        <sz val="14"/>
        <rFont val="Arial Narrow"/>
        <family val="2"/>
      </rPr>
      <t xml:space="preserve">Fax Number </t>
    </r>
    <r>
      <rPr>
        <b/>
        <u/>
        <sz val="14"/>
        <rFont val="Arial Narrow"/>
        <family val="2"/>
      </rPr>
      <t>are required.  Payment cannot be made until a W-9 has been received.</t>
    </r>
  </si>
  <si>
    <t xml:space="preserve">PROJECT or GRANT
</t>
  </si>
  <si>
    <t>Enter the budget string to be charged and amount allocation for this expense</t>
  </si>
  <si>
    <t>Should this check be held for pick up</t>
  </si>
  <si>
    <t>Contact person will be notified for pick up</t>
  </si>
  <si>
    <r>
      <t>A COPY OF THE PERMISSION TO TRAVEL MUST BE ATTACHED</t>
    </r>
    <r>
      <rPr>
        <u/>
        <sz val="14"/>
        <color theme="1"/>
        <rFont val="Arial"/>
        <family val="2"/>
      </rPr>
      <t xml:space="preserve"> FOR ALL INDIVIDUALS </t>
    </r>
    <r>
      <rPr>
        <sz val="14"/>
        <color theme="1"/>
        <rFont val="Arial"/>
        <family val="2"/>
      </rPr>
      <t xml:space="preserve">
REQUESTING REGISTRATION PAYMENTS</t>
    </r>
  </si>
  <si>
    <t>TRAVEL CHECK REQUEST</t>
  </si>
  <si>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</si>
  <si>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</si>
  <si>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</si>
  <si>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</si>
  <si>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</si>
  <si>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</si>
  <si>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</si>
  <si>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</si>
  <si>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</si>
  <si>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</si>
  <si>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</si>
  <si>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</si>
  <si>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</si>
  <si>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</si>
  <si>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</si>
  <si>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</si>
  <si>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</si>
  <si>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</si>
  <si>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</si>
  <si>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</si>
  <si>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</si>
  <si>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</si>
  <si>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</si>
  <si>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</si>
  <si>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</si>
  <si>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</si>
  <si>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</si>
  <si>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</si>
  <si>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</si>
  <si>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</si>
  <si>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</si>
  <si>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</si>
  <si>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</si>
  <si>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</si>
  <si>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</si>
  <si>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</si>
  <si>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</si>
  <si>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</si>
  <si>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</si>
  <si>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</si>
  <si>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</si>
  <si>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</si>
  <si>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</si>
  <si>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</si>
  <si>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</si>
  <si>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</si>
  <si>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</si>
  <si>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</si>
  <si>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</si>
  <si>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</si>
  <si>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t>YES - Rate is .21c</t>
  </si>
  <si>
    <t xml:space="preserve"> Mileage Rates → </t>
  </si>
  <si>
    <t>Effective date</t>
  </si>
  <si>
    <t>Campus rate</t>
  </si>
  <si>
    <t>USM Vehicle was not used</t>
  </si>
  <si>
    <t>Pick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</si>
</sst>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9"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sz val="12"/>
      <color rgb="FFFF0000"/>
      <name val="Arial"/>
      <family val="2"/>
    </font>
    <font>
      <b/>
      <sz val="14"/>
      <name val="Arial Narrow"/>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u/>
      <sz val="10"/>
      <color indexed="8"/>
      <name val="Times New Roman"/>
      <family val="1"/>
    </font>
    <font>
      <sz val="11"/>
      <color indexed="8"/>
      <name val="Arial"/>
      <family val="2"/>
    </font>
    <font>
      <b/>
      <sz val="8"/>
      <color indexed="8"/>
      <name val="Arial Narrow"/>
      <family val="2"/>
    </font>
    <font>
      <sz val="9"/>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sz val="11"/>
      <color indexed="8"/>
      <name val="Arial Narrow"/>
      <family val="2"/>
    </font>
    <font>
      <sz val="12"/>
      <color indexed="8"/>
      <name val="Arial"/>
      <family val="2"/>
    </font>
    <font>
      <b/>
      <u/>
      <sz val="16"/>
      <color indexed="8"/>
      <name val="Arial"/>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sz val="11"/>
      <color indexed="10"/>
      <name val="Arial"/>
      <family val="2"/>
    </font>
    <font>
      <sz val="10"/>
      <color indexed="12"/>
      <name val="Arial"/>
      <family val="2"/>
    </font>
    <font>
      <sz val="10"/>
      <color indexed="12"/>
      <name val="Arial Narrow"/>
      <family val="2"/>
    </font>
    <font>
      <u/>
      <sz val="10"/>
      <color indexed="12"/>
      <name val="Arial Narrow"/>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9"/>
      <color indexed="8"/>
      <name val="Arial Narrow"/>
      <family val="2"/>
    </font>
    <font>
      <b/>
      <i/>
      <sz val="9"/>
      <color indexed="8"/>
      <name val="Arial Narrow"/>
      <family val="2"/>
    </font>
    <font>
      <sz val="10"/>
      <name val="Arial Narrow"/>
      <family val="2"/>
    </font>
    <font>
      <sz val="14"/>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2"/>
      <color rgb="FFFF0000"/>
      <name val="Arial"/>
      <family val="2"/>
    </font>
    <font>
      <b/>
      <i/>
      <sz val="12"/>
      <color indexed="8"/>
      <name val="Arial"/>
      <family val="2"/>
    </font>
    <font>
      <b/>
      <sz val="9"/>
      <color rgb="FFFF0000"/>
      <name val="Arial"/>
      <family val="2"/>
    </font>
    <font>
      <b/>
      <sz val="7"/>
      <color indexed="8"/>
      <name val="Arial Narrow"/>
      <family val="2"/>
    </font>
    <font>
      <sz val="11"/>
      <name val="Arial Narrow"/>
      <family val="2"/>
    </font>
    <font>
      <sz val="11"/>
      <color indexed="12"/>
      <name val="Arial"/>
      <family val="2"/>
    </font>
    <font>
      <b/>
      <u/>
      <sz val="11"/>
      <color theme="1"/>
      <name val="Arial Narrow"/>
      <family val="2"/>
    </font>
    <font>
      <b/>
      <sz val="20"/>
      <color indexed="8"/>
      <name val="Arial"/>
      <family val="2"/>
    </font>
    <font>
      <sz val="12"/>
      <color theme="1"/>
      <name val="Arial"/>
      <family val="2"/>
    </font>
    <font>
      <i/>
      <sz val="12"/>
      <color indexed="12"/>
      <name val="Arial"/>
      <family val="2"/>
    </font>
    <font>
      <u/>
      <sz val="14"/>
      <color theme="1"/>
      <name val="Arial"/>
      <family val="2"/>
    </font>
    <font>
      <sz val="10"/>
      <color indexed="10"/>
      <name val="Comic Sans MS"/>
      <family val="4"/>
    </font>
    <font>
      <b/>
      <sz val="11"/>
      <name val="Arial Narrow"/>
      <family val="2"/>
    </font>
    <font>
      <b/>
      <u/>
      <sz val="18"/>
      <color theme="1" tint="4.9989318521683403E-2"/>
      <name val="Arial"/>
      <family val="2"/>
    </font>
    <font>
      <b/>
      <sz val="22"/>
      <name val="Arial Narrow"/>
      <family val="2"/>
    </font>
    <font>
      <b/>
      <u/>
      <sz val="12"/>
      <name val="Arial Narrow"/>
      <family val="2"/>
    </font>
    <font>
      <i/>
      <sz val="10"/>
      <color indexed="8"/>
      <name val="Arial Narrow"/>
      <family val="2"/>
    </font>
    <font>
      <b/>
      <sz val="10"/>
      <color rgb="FFFF0000"/>
      <name val="Arial Narrow"/>
      <family val="2"/>
    </font>
    <font>
      <b/>
      <sz val="11"/>
      <color indexed="10"/>
      <name val="Arial Narrow"/>
      <family val="2"/>
    </font>
    <font>
      <u val="singleAccounting"/>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b/>
      <sz val="8"/>
      <color theme="3"/>
      <name val="Arial Narrow"/>
      <family val="2"/>
    </font>
    <font>
      <i/>
      <sz val="9"/>
      <name val="Arial Narrow"/>
      <family val="2"/>
    </font>
    <font>
      <sz val="10"/>
      <color rgb="FF0070C0"/>
      <name val="Arial Narrow"/>
      <family val="2"/>
    </font>
    <font>
      <b/>
      <u/>
      <sz val="8"/>
      <color indexed="8"/>
      <name val="Arial Narrow"/>
      <family val="2"/>
    </font>
    <font>
      <i/>
      <sz val="12"/>
      <color indexed="8"/>
      <name val="Arial"/>
      <family val="2"/>
    </font>
    <font>
      <b/>
      <sz val="12"/>
      <color rgb="FFFF0000"/>
      <name val="Calibri"/>
      <family val="2"/>
      <scheme val="minor"/>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14"/>
      <color rgb="FF0070C0"/>
      <name val="Arial Black"/>
      <family val="2"/>
    </font>
    <font>
      <b/>
      <i/>
      <sz val="14"/>
      <name val="Times New Roman"/>
      <family val="1"/>
    </font>
    <font>
      <b/>
      <sz val="20"/>
      <color rgb="FF0070C0"/>
      <name val="Arial Black"/>
      <family val="2"/>
    </font>
    <font>
      <b/>
      <sz val="20"/>
      <color rgb="FF0070C0"/>
      <name val="Arial"/>
      <family val="2"/>
    </font>
    <font>
      <b/>
      <sz val="18"/>
      <color rgb="FF0070C0"/>
      <name val="Times New Roman"/>
      <family val="1"/>
    </font>
    <font>
      <b/>
      <u/>
      <sz val="18"/>
      <color rgb="FF0070C0"/>
      <name val="Times New Roman"/>
      <family val="1"/>
    </font>
    <font>
      <i/>
      <sz val="10"/>
      <color rgb="FFFF0000"/>
      <name val="Arial Narrow"/>
      <family val="2"/>
    </font>
    <font>
      <b/>
      <sz val="11"/>
      <color theme="3"/>
      <name val="Calibri"/>
      <family val="2"/>
      <scheme val="minor"/>
    </font>
    <font>
      <sz val="11"/>
      <color rgb="FFFF0000"/>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u/>
      <sz val="11"/>
      <color theme="1"/>
      <name val="Calibri"/>
      <family val="2"/>
      <scheme val="minor"/>
    </font>
    <font>
      <u/>
      <sz val="9"/>
      <color indexed="8"/>
      <name val="Arial Black"/>
      <family val="2"/>
    </font>
    <font>
      <i/>
      <u/>
      <sz val="9"/>
      <color indexed="10"/>
      <name val="Arial Black"/>
      <family val="2"/>
    </font>
    <font>
      <sz val="9"/>
      <color indexed="10"/>
      <name val="Arial Black"/>
      <family val="2"/>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u/>
      <sz val="11"/>
      <color rgb="FFFF0000"/>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sz val="11"/>
      <color theme="3"/>
      <name val="Calibri"/>
      <family val="2"/>
      <scheme val="minor"/>
    </font>
    <font>
      <b/>
      <sz val="28"/>
      <name val="Calibri"/>
      <family val="2"/>
      <scheme val="minor"/>
    </font>
    <font>
      <u/>
      <sz val="12"/>
      <name val="Calibri"/>
      <family val="2"/>
      <scheme val="minor"/>
    </font>
    <font>
      <i/>
      <sz val="11"/>
      <name val="Arial"/>
      <family val="2"/>
    </font>
    <font>
      <u/>
      <sz val="11"/>
      <color indexed="8"/>
      <name val="Arial"/>
      <family val="2"/>
    </font>
    <font>
      <i/>
      <u/>
      <sz val="11"/>
      <color indexed="10"/>
      <name val="Arial"/>
      <family val="2"/>
    </font>
    <font>
      <sz val="11"/>
      <color indexed="10"/>
      <name val="Arial"/>
      <family val="2"/>
    </font>
    <font>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u/>
      <sz val="12"/>
      <color theme="1"/>
      <name val="Calibri"/>
      <family val="2"/>
      <scheme val="minor"/>
    </font>
    <font>
      <b/>
      <sz val="18"/>
      <color rgb="FFFF0000"/>
      <name val="Arial"/>
      <family val="2"/>
    </font>
    <font>
      <b/>
      <sz val="10"/>
      <color indexed="12"/>
      <name val="Arial Narrow"/>
      <family val="2"/>
    </font>
    <font>
      <sz val="14"/>
      <color theme="1"/>
      <name val="Arial"/>
      <family val="2"/>
    </font>
    <font>
      <i/>
      <sz val="14"/>
      <color theme="1"/>
      <name val="Arial"/>
      <family val="2"/>
    </font>
    <font>
      <u/>
      <sz val="12"/>
      <color theme="1"/>
      <name val="Arial"/>
      <family val="2"/>
    </font>
    <font>
      <b/>
      <sz val="11"/>
      <color theme="4" tint="-0.249977111117893"/>
      <name val="Comic Sans MS"/>
      <family val="4"/>
    </font>
    <font>
      <b/>
      <sz val="12"/>
      <color theme="3"/>
      <name val="Arial Narrow"/>
      <family val="2"/>
    </font>
    <font>
      <b/>
      <sz val="14"/>
      <color rgb="FFFF0000"/>
      <name val="Arial"/>
      <family val="2"/>
    </font>
    <font>
      <i/>
      <sz val="11"/>
      <color rgb="FFFF0000"/>
      <name val="Arial Narrow"/>
      <family val="2"/>
    </font>
    <font>
      <b/>
      <i/>
      <u/>
      <sz val="9"/>
      <color rgb="FFFF0000"/>
      <name val="Arial Narrow"/>
      <family val="2"/>
    </font>
    <font>
      <u/>
      <sz val="9"/>
      <color rgb="FFFF0000"/>
      <name val="Arial"/>
      <family val="2"/>
    </font>
    <font>
      <b/>
      <sz val="24"/>
      <color theme="1"/>
      <name val="Times New Roman"/>
      <family val="1"/>
    </font>
    <font>
      <b/>
      <sz val="24"/>
      <color rgb="FF0070C0"/>
      <name val="Times New Roman"/>
      <family val="1"/>
    </font>
    <font>
      <sz val="12"/>
      <color theme="1"/>
      <name val="Arial Black"/>
      <family val="2"/>
    </font>
    <font>
      <sz val="10"/>
      <color theme="4" tint="0.79998168889431442"/>
      <name val="Arial Narrow"/>
      <family val="2"/>
    </font>
    <font>
      <sz val="9"/>
      <color theme="0" tint="-0.34998626667073579"/>
      <name val="Arial Narrow"/>
      <family val="2"/>
    </font>
    <font>
      <sz val="9"/>
      <color theme="0" tint="-0.14999847407452621"/>
      <name val="Arial Narrow"/>
      <family val="2"/>
    </font>
    <font>
      <sz val="9"/>
      <color indexed="22"/>
      <name val="Times New Roman"/>
      <family val="1"/>
    </font>
    <font>
      <b/>
      <i/>
      <sz val="11"/>
      <color indexed="8"/>
      <name val="Arial"/>
      <family val="2"/>
    </font>
    <font>
      <b/>
      <sz val="12"/>
      <name val="Arial Narrow"/>
      <family val="2"/>
    </font>
    <font>
      <sz val="10"/>
      <color rgb="FFFF0000"/>
      <name val="Arial Narrow"/>
      <family val="2"/>
    </font>
    <font>
      <sz val="11"/>
      <color theme="3"/>
      <name val="Arial Narrow"/>
      <family val="2"/>
    </font>
    <font>
      <i/>
      <sz val="11"/>
      <color indexed="8"/>
      <name val="Arial Narrow"/>
      <family val="2"/>
    </font>
    <font>
      <sz val="11"/>
      <color rgb="FF0070C0"/>
      <name val="Arial Narrow"/>
      <family val="2"/>
    </font>
    <font>
      <i/>
      <sz val="11"/>
      <color rgb="FF0070C0"/>
      <name val="Arial Narrow"/>
      <family val="2"/>
    </font>
    <font>
      <i/>
      <sz val="10"/>
      <color rgb="FF0070C0"/>
      <name val="Arial Narrow"/>
      <family val="2"/>
    </font>
    <font>
      <b/>
      <sz val="12"/>
      <color rgb="FFFF0000"/>
      <name val="Arial Narrow"/>
      <family val="2"/>
    </font>
    <font>
      <b/>
      <sz val="11"/>
      <color rgb="FFFF0000"/>
      <name val="Arial Narrow"/>
      <family val="2"/>
    </font>
    <font>
      <b/>
      <i/>
      <sz val="11"/>
      <color indexed="8"/>
      <name val="Arial Narrow"/>
      <family val="2"/>
    </font>
    <font>
      <b/>
      <sz val="20"/>
      <color rgb="FFFF0000"/>
      <name val="Arial Black"/>
      <family val="2"/>
    </font>
    <font>
      <b/>
      <u/>
      <sz val="10"/>
      <color indexed="8"/>
      <name val="Arial Narrow"/>
      <family val="2"/>
    </font>
    <font>
      <b/>
      <u/>
      <sz val="12"/>
      <color rgb="FFFF0000"/>
      <name val="Times New Roman"/>
      <family val="1"/>
    </font>
    <font>
      <u/>
      <sz val="10"/>
      <color indexed="8"/>
      <name val="Arial"/>
      <family val="2"/>
    </font>
    <font>
      <sz val="8"/>
      <color indexed="63"/>
      <name val="Arial Narrow"/>
      <family val="2"/>
    </font>
    <font>
      <b/>
      <sz val="11"/>
      <color theme="1"/>
      <name val="Arial Narrow"/>
      <family val="2"/>
    </font>
    <font>
      <b/>
      <u/>
      <sz val="12"/>
      <color indexed="8"/>
      <name val="Arial Narrow"/>
      <family val="2"/>
    </font>
    <font>
      <b/>
      <u/>
      <sz val="12"/>
      <color rgb="FFFF0000"/>
      <name val="Arial Narrow"/>
      <family val="2"/>
    </font>
    <font>
      <b/>
      <u/>
      <sz val="16"/>
      <color theme="1"/>
      <name val="Times New Roman"/>
      <family val="1"/>
    </font>
    <font>
      <b/>
      <u/>
      <sz val="9"/>
      <color theme="1"/>
      <name val="Times New Roman"/>
      <family val="1"/>
    </font>
    <font>
      <sz val="14"/>
      <color theme="1"/>
      <name val="Arial Narrow"/>
      <family val="2"/>
    </font>
    <font>
      <sz val="14"/>
      <color rgb="FFFF0000"/>
      <name val="Arial Narrow"/>
      <family val="2"/>
    </font>
    <font>
      <u val="singleAccounting"/>
      <sz val="20"/>
      <color theme="1"/>
      <name val="Brush Script MT"/>
      <family val="4"/>
    </font>
    <font>
      <i/>
      <sz val="12"/>
      <name val="Arial"/>
      <family val="2"/>
    </font>
    <font>
      <b/>
      <i/>
      <sz val="12"/>
      <color indexed="10"/>
      <name val="Arial Narrow"/>
      <family val="2"/>
    </font>
    <font>
      <b/>
      <i/>
      <u/>
      <sz val="12"/>
      <color indexed="10"/>
      <name val="Arial Narrow"/>
      <family val="2"/>
    </font>
    <font>
      <b/>
      <sz val="11"/>
      <color theme="3" tint="-0.249977111117893"/>
      <name val="Arial Narrow"/>
      <family val="2"/>
    </font>
    <font>
      <sz val="10"/>
      <color rgb="FFFFFFCC"/>
      <name val="Arial"/>
      <family val="2"/>
    </font>
    <font>
      <sz val="10"/>
      <color rgb="FFFFFFCC"/>
      <name val="Times New Roman"/>
      <family val="1"/>
    </font>
    <font>
      <b/>
      <sz val="12"/>
      <color theme="1"/>
      <name val="Arial Narrow"/>
      <family val="2"/>
    </font>
    <font>
      <b/>
      <u/>
      <sz val="12"/>
      <color theme="1"/>
      <name val="Arial Narrow"/>
      <family val="2"/>
    </font>
    <font>
      <sz val="16"/>
      <color indexed="8"/>
      <name val="Arial Narrow"/>
      <family val="2"/>
    </font>
    <font>
      <u/>
      <sz val="16"/>
      <color indexed="8"/>
      <name val="Arial Narrow"/>
      <family val="2"/>
    </font>
    <font>
      <b/>
      <sz val="18"/>
      <color indexed="8"/>
      <name val="Arial Narrow"/>
      <family val="2"/>
    </font>
    <font>
      <b/>
      <u/>
      <sz val="18"/>
      <color rgb="FF0070C0"/>
      <name val="Arial Narrow"/>
      <family val="2"/>
    </font>
    <font>
      <b/>
      <sz val="18"/>
      <color rgb="FF0070C0"/>
      <name val="Arial Narrow"/>
      <family val="2"/>
    </font>
    <font>
      <sz val="12"/>
      <color indexed="10"/>
      <name val="Arial Narrow"/>
      <family val="2"/>
    </font>
    <font>
      <sz val="12"/>
      <name val="Arial Narrow"/>
      <family val="2"/>
    </font>
    <font>
      <b/>
      <u/>
      <sz val="14"/>
      <name val="Arial Narrow"/>
      <family val="2"/>
    </font>
    <font>
      <b/>
      <i/>
      <u/>
      <sz val="14"/>
      <name val="Arial Narrow"/>
      <family val="2"/>
    </font>
    <font>
      <b/>
      <u/>
      <sz val="14"/>
      <color indexed="10"/>
      <name val="Arial Narrow"/>
      <family val="2"/>
    </font>
    <font>
      <b/>
      <sz val="7"/>
      <name val="Times New Roman"/>
      <family val="1"/>
    </font>
    <font>
      <sz val="11"/>
      <name val="Times New Roman"/>
      <family val="1"/>
    </font>
    <font>
      <b/>
      <sz val="12"/>
      <color theme="1"/>
      <name val="Arial"/>
      <family val="2"/>
    </font>
    <font>
      <b/>
      <i/>
      <sz val="14"/>
      <name val="Arial Narrow"/>
      <family val="2"/>
    </font>
    <font>
      <b/>
      <sz val="12"/>
      <color theme="3"/>
      <name val="Arial"/>
      <family val="2"/>
    </font>
    <font>
      <sz val="10"/>
      <color theme="3"/>
      <name val="Arial"/>
      <family val="2"/>
    </font>
    <font>
      <b/>
      <sz val="10"/>
      <color theme="3"/>
      <name val="Arial"/>
      <family val="2"/>
    </font>
    <font>
      <sz val="10"/>
      <color theme="3"/>
      <name val="Arial"/>
      <family val="2"/>
    </font>
    <font>
      <b/>
      <u/>
      <sz val="11"/>
      <color theme="3"/>
      <name val="Calibri"/>
      <family val="2"/>
      <scheme val="minor"/>
    </font>
    <font>
      <sz val="10"/>
      <color theme="1"/>
      <name val="Arial"/>
      <family val="2"/>
    </font>
    <font>
      <b/>
      <sz val="10"/>
      <color indexed="10"/>
      <name val="Arial Black"/>
      <family val="2"/>
    </font>
    <font>
      <b/>
      <sz val="10"/>
      <name val="Arial Black"/>
      <family val="2"/>
    </font>
    <font>
      <b/>
      <u/>
      <sz val="10"/>
      <color rgb="FFFF0000"/>
      <name val="Arial Black"/>
      <family val="2"/>
    </font>
    <font>
      <b/>
      <sz val="16"/>
      <color theme="1"/>
      <name val="Calibri"/>
      <family val="2"/>
      <scheme val="minor"/>
    </font>
    <font>
      <i/>
      <sz val="16"/>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125">
        <fgColor indexed="11"/>
        <bgColor rgb="FFFFFF00"/>
      </patternFill>
    </fill>
  </fills>
  <borders count="6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0" fontId="88" fillId="8" borderId="0" applyNumberFormat="0" applyBorder="0" applyAlignment="0" applyProtection="0"/>
    <xf numFmtId="0" fontId="90" fillId="0" borderId="0"/>
    <xf numFmtId="0" fontId="1" fillId="0" borderId="0"/>
  </cellStyleXfs>
  <cellXfs count="1168">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3" fillId="0" borderId="0" xfId="0" applyFont="1"/>
    <xf numFmtId="0" fontId="34" fillId="0" borderId="0" xfId="0" applyFont="1" applyAlignment="1">
      <alignment horizontal="center"/>
    </xf>
    <xf numFmtId="0" fontId="34" fillId="0" borderId="0" xfId="0" applyFont="1"/>
    <xf numFmtId="0" fontId="36" fillId="0" borderId="3" xfId="0" applyFont="1" applyBorder="1" applyAlignment="1" applyProtection="1">
      <alignment horizontal="left"/>
      <protection locked="0"/>
    </xf>
    <xf numFmtId="0" fontId="7" fillId="0" borderId="0" xfId="0" applyFont="1" applyAlignment="1">
      <alignment horizontal="center" wrapText="1"/>
    </xf>
    <xf numFmtId="44" fontId="36" fillId="0" borderId="3" xfId="0" applyNumberFormat="1" applyFont="1" applyBorder="1" applyProtection="1">
      <protection locked="0"/>
    </xf>
    <xf numFmtId="0" fontId="41" fillId="0" borderId="0" xfId="0" applyFont="1"/>
    <xf numFmtId="0" fontId="31" fillId="0" borderId="0" xfId="0" applyFont="1"/>
    <xf numFmtId="0" fontId="40" fillId="0" borderId="0" xfId="0" applyFont="1"/>
    <xf numFmtId="40" fontId="31" fillId="0" borderId="0" xfId="0" applyNumberFormat="1" applyFont="1"/>
    <xf numFmtId="0" fontId="31"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1" fillId="0" borderId="29" xfId="0" applyFont="1" applyBorder="1"/>
    <xf numFmtId="0" fontId="2" fillId="0" borderId="0" xfId="0" applyFont="1"/>
    <xf numFmtId="0" fontId="50" fillId="2" borderId="3" xfId="0" applyFont="1" applyFill="1" applyBorder="1" applyAlignment="1">
      <alignment horizontal="center"/>
    </xf>
    <xf numFmtId="0" fontId="2" fillId="0" borderId="12" xfId="0" applyFont="1" applyBorder="1"/>
    <xf numFmtId="0" fontId="51" fillId="0" borderId="0" xfId="0" applyFont="1" applyAlignment="1">
      <alignment horizontal="right"/>
    </xf>
    <xf numFmtId="0" fontId="47" fillId="0" borderId="0" xfId="0" applyFont="1"/>
    <xf numFmtId="0" fontId="3" fillId="0" borderId="0" xfId="0" applyFont="1"/>
    <xf numFmtId="0" fontId="13" fillId="0" borderId="0" xfId="0" applyFont="1" applyAlignment="1">
      <alignment vertical="center"/>
    </xf>
    <xf numFmtId="168" fontId="32" fillId="0" borderId="20" xfId="0" applyNumberFormat="1" applyFont="1" applyBorder="1" applyAlignment="1">
      <alignment horizontal="left" vertical="center" shrinkToFit="1"/>
    </xf>
    <xf numFmtId="168" fontId="32" fillId="0" borderId="21" xfId="0" applyNumberFormat="1" applyFont="1" applyBorder="1" applyAlignment="1">
      <alignment horizontal="left" vertical="center" shrinkToFit="1"/>
    </xf>
    <xf numFmtId="0" fontId="47" fillId="0" borderId="30" xfId="0" applyFont="1" applyBorder="1" applyAlignment="1">
      <alignment horizontal="left" vertical="center" indent="1"/>
    </xf>
    <xf numFmtId="0" fontId="47" fillId="0" borderId="20" xfId="0" applyFont="1" applyBorder="1" applyAlignment="1">
      <alignment horizontal="left" vertical="center" indent="1"/>
    </xf>
    <xf numFmtId="0" fontId="54"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5" fillId="0" borderId="0" xfId="0" applyFont="1" applyAlignment="1">
      <alignment vertical="top"/>
    </xf>
    <xf numFmtId="0" fontId="56" fillId="0" borderId="0" xfId="0" applyFont="1" applyAlignment="1">
      <alignment vertical="top"/>
    </xf>
    <xf numFmtId="0" fontId="57" fillId="0" borderId="0" xfId="0" applyFont="1"/>
    <xf numFmtId="0" fontId="51" fillId="0" borderId="0" xfId="0" applyFont="1"/>
    <xf numFmtId="0" fontId="0" fillId="0" borderId="0" xfId="0" applyAlignment="1">
      <alignment horizontal="center"/>
    </xf>
    <xf numFmtId="44" fontId="14" fillId="0" borderId="0" xfId="0" applyNumberFormat="1" applyFont="1" applyAlignment="1">
      <alignment vertical="top" shrinkToFit="1"/>
    </xf>
    <xf numFmtId="0" fontId="60" fillId="0" borderId="0" xfId="0" applyFont="1" applyAlignment="1">
      <alignment horizontal="center" vertical="top"/>
    </xf>
    <xf numFmtId="0" fontId="59" fillId="0" borderId="0" xfId="0" quotePrefix="1" applyFont="1" applyAlignment="1">
      <alignment vertical="center" wrapText="1"/>
    </xf>
    <xf numFmtId="0" fontId="11" fillId="0" borderId="0" xfId="0" applyFont="1" applyAlignment="1">
      <alignment horizontal="left" vertical="center" shrinkToFit="1"/>
    </xf>
    <xf numFmtId="0" fontId="25"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8" fillId="0" borderId="0" xfId="0" applyFont="1" applyAlignment="1">
      <alignment horizontal="center" vertical="top"/>
    </xf>
    <xf numFmtId="0" fontId="16" fillId="0" borderId="0" xfId="0" applyFont="1"/>
    <xf numFmtId="0" fontId="14"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64" fillId="0" borderId="0" xfId="0" applyFont="1"/>
    <xf numFmtId="164" fontId="16" fillId="0" borderId="3" xfId="0" applyNumberFormat="1" applyFont="1" applyBorder="1" applyAlignment="1" applyProtection="1">
      <alignment vertical="top" shrinkToFit="1"/>
      <protection locked="0"/>
    </xf>
    <xf numFmtId="0" fontId="63" fillId="0" borderId="23" xfId="0" applyFont="1" applyBorder="1" applyAlignment="1">
      <alignment vertical="top" wrapText="1"/>
    </xf>
    <xf numFmtId="0" fontId="63" fillId="0" borderId="0" xfId="0" applyFont="1" applyAlignment="1">
      <alignment vertical="top"/>
    </xf>
    <xf numFmtId="0" fontId="63" fillId="0" borderId="23" xfId="0" applyFont="1" applyBorder="1" applyAlignment="1">
      <alignment vertical="top"/>
    </xf>
    <xf numFmtId="0" fontId="13" fillId="0" borderId="0" xfId="0" applyFont="1" applyAlignment="1">
      <alignment wrapText="1"/>
    </xf>
    <xf numFmtId="0" fontId="30" fillId="0" borderId="3" xfId="0" applyFont="1" applyBorder="1" applyAlignment="1">
      <alignment vertical="top"/>
    </xf>
    <xf numFmtId="164" fontId="30" fillId="0" borderId="3" xfId="0" applyNumberFormat="1" applyFont="1" applyBorder="1" applyAlignment="1">
      <alignment vertical="top"/>
    </xf>
    <xf numFmtId="0" fontId="37" fillId="0" borderId="3" xfId="0" applyFont="1" applyBorder="1" applyAlignment="1">
      <alignment horizontal="left" vertical="top"/>
    </xf>
    <xf numFmtId="0" fontId="37" fillId="0" borderId="3" xfId="0" applyFont="1" applyBorder="1" applyAlignment="1">
      <alignment vertical="top"/>
    </xf>
    <xf numFmtId="0" fontId="5" fillId="0" borderId="3" xfId="0" applyFont="1" applyBorder="1" applyAlignment="1">
      <alignment vertical="top"/>
    </xf>
    <xf numFmtId="0" fontId="65" fillId="0" borderId="3" xfId="0" applyFont="1" applyBorder="1" applyAlignment="1">
      <alignment vertical="top"/>
    </xf>
    <xf numFmtId="0" fontId="62" fillId="0" borderId="3" xfId="0" applyFont="1" applyBorder="1"/>
    <xf numFmtId="0" fontId="63" fillId="0" borderId="0" xfId="0" applyFont="1" applyAlignment="1">
      <alignment horizontal="left" vertical="top"/>
    </xf>
    <xf numFmtId="172" fontId="30" fillId="0" borderId="3" xfId="0" applyNumberFormat="1" applyFont="1" applyBorder="1" applyAlignment="1">
      <alignment vertical="top"/>
    </xf>
    <xf numFmtId="0" fontId="87" fillId="0" borderId="0" xfId="0" applyFont="1" applyAlignment="1">
      <alignment horizontal="left" vertical="center" indent="1"/>
    </xf>
    <xf numFmtId="0" fontId="13" fillId="0" borderId="0" xfId="0" applyFont="1" applyAlignment="1">
      <alignment horizontal="left" vertical="center" wrapText="1"/>
    </xf>
    <xf numFmtId="0" fontId="1" fillId="0" borderId="0" xfId="0" applyFont="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1" fillId="0" borderId="3" xfId="0" applyNumberFormat="1" applyFont="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0" fontId="15" fillId="0" borderId="3" xfId="0" applyFont="1" applyBorder="1" applyAlignment="1">
      <alignment horizontal="center" vertical="top"/>
    </xf>
    <xf numFmtId="0" fontId="96" fillId="0" borderId="0" xfId="0" applyFont="1" applyAlignment="1">
      <alignment horizontal="center" vertical="center"/>
    </xf>
    <xf numFmtId="0" fontId="33" fillId="0" borderId="0" xfId="0" applyFont="1" applyAlignment="1">
      <alignment horizontal="left" vertical="center"/>
    </xf>
    <xf numFmtId="0" fontId="109" fillId="0" borderId="0" xfId="0" applyFont="1" applyAlignment="1">
      <alignment vertical="center" wrapText="1"/>
    </xf>
    <xf numFmtId="0" fontId="46" fillId="0" borderId="0" xfId="0" applyFont="1" applyAlignment="1">
      <alignment horizontal="left" vertical="center" indent="1"/>
    </xf>
    <xf numFmtId="44" fontId="8" fillId="0" borderId="53" xfId="0" applyNumberFormat="1" applyFont="1" applyBorder="1"/>
    <xf numFmtId="0" fontId="36" fillId="0" borderId="34" xfId="0" applyFont="1" applyBorder="1" applyAlignment="1" applyProtection="1">
      <alignment horizontal="left"/>
      <protection locked="0"/>
    </xf>
    <xf numFmtId="0" fontId="8" fillId="6" borderId="3" xfId="0" applyFont="1" applyFill="1" applyBorder="1" applyAlignment="1">
      <alignment horizontal="right" vertical="center"/>
    </xf>
    <xf numFmtId="6" fontId="9" fillId="0" borderId="41" xfId="0" applyNumberFormat="1" applyFont="1" applyBorder="1" applyAlignment="1">
      <alignment horizontal="center" vertical="top" wrapText="1" shrinkToFit="1"/>
    </xf>
    <xf numFmtId="14" fontId="9" fillId="0" borderId="17" xfId="0" applyNumberFormat="1" applyFont="1" applyBorder="1" applyAlignment="1">
      <alignment horizontal="center" vertical="top" wrapText="1" shrinkToFit="1"/>
    </xf>
    <xf numFmtId="0" fontId="129" fillId="0" borderId="0" xfId="0" applyFont="1"/>
    <xf numFmtId="0" fontId="109" fillId="0" borderId="0" xfId="0" applyFont="1"/>
    <xf numFmtId="0" fontId="131" fillId="3" borderId="46" xfId="0" applyFont="1" applyFill="1" applyBorder="1" applyAlignment="1" applyProtection="1">
      <alignment horizontal="left" vertical="center" shrinkToFit="1"/>
      <protection locked="0"/>
    </xf>
    <xf numFmtId="0" fontId="131" fillId="0" borderId="45" xfId="0" applyFont="1" applyBorder="1" applyAlignment="1">
      <alignment vertical="top"/>
    </xf>
    <xf numFmtId="0" fontId="131" fillId="0" borderId="46" xfId="0" applyFont="1" applyBorder="1" applyAlignment="1">
      <alignment vertical="top"/>
    </xf>
    <xf numFmtId="0" fontId="131" fillId="3" borderId="12" xfId="0" applyFont="1" applyFill="1" applyBorder="1" applyAlignment="1" applyProtection="1">
      <alignment horizontal="left" vertical="center" shrinkToFit="1"/>
      <protection locked="0"/>
    </xf>
    <xf numFmtId="0" fontId="107" fillId="0" borderId="0" xfId="0" quotePrefix="1" applyFont="1" applyAlignment="1">
      <alignment vertical="center" wrapText="1" shrinkToFit="1"/>
    </xf>
    <xf numFmtId="166" fontId="103" fillId="0" borderId="0" xfId="0" applyNumberFormat="1" applyFont="1" applyAlignment="1">
      <alignment horizontal="left" vertical="center" shrinkToFit="1"/>
    </xf>
    <xf numFmtId="0" fontId="104" fillId="0" borderId="0" xfId="0" applyFont="1" applyAlignment="1">
      <alignment horizontal="left" vertical="center" indent="1" shrinkToFit="1"/>
    </xf>
    <xf numFmtId="44" fontId="40" fillId="0" borderId="3" xfId="1" applyFont="1" applyBorder="1" applyAlignment="1" applyProtection="1">
      <alignment horizontal="left" shrinkToFit="1"/>
      <protection locked="0"/>
    </xf>
    <xf numFmtId="169" fontId="40" fillId="0" borderId="3" xfId="0" applyNumberFormat="1" applyFont="1" applyBorder="1" applyAlignment="1" applyProtection="1">
      <alignment horizontal="left" shrinkToFit="1"/>
      <protection locked="0"/>
    </xf>
    <xf numFmtId="0" fontId="40" fillId="0" borderId="3" xfId="0" applyFont="1" applyBorder="1" applyAlignment="1" applyProtection="1">
      <alignment horizontal="center" shrinkToFit="1"/>
      <protection locked="0"/>
    </xf>
    <xf numFmtId="0" fontId="40" fillId="0" borderId="3" xfId="0" applyFont="1" applyBorder="1" applyAlignment="1" applyProtection="1">
      <alignment horizontal="right" shrinkToFit="1"/>
      <protection locked="0"/>
    </xf>
    <xf numFmtId="0" fontId="87" fillId="0" borderId="0" xfId="0" applyFont="1"/>
    <xf numFmtId="0" fontId="10" fillId="0" borderId="0" xfId="0" applyFont="1" applyAlignment="1">
      <alignment horizontal="left" vertical="center" indent="1"/>
    </xf>
    <xf numFmtId="0" fontId="10" fillId="0" borderId="0" xfId="0" applyFont="1" applyAlignment="1">
      <alignment horizontal="right"/>
    </xf>
    <xf numFmtId="49" fontId="118" fillId="10" borderId="3" xfId="0" applyNumberFormat="1" applyFont="1" applyFill="1" applyBorder="1" applyAlignment="1" applyProtection="1">
      <alignment horizontal="left" vertical="center"/>
      <protection locked="0"/>
    </xf>
    <xf numFmtId="49" fontId="119" fillId="10" borderId="3" xfId="2" applyNumberFormat="1" applyFont="1" applyFill="1" applyBorder="1" applyAlignment="1" applyProtection="1">
      <alignment horizontal="left" vertical="center"/>
      <protection locked="0"/>
    </xf>
    <xf numFmtId="166" fontId="118"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18" fillId="10" borderId="3" xfId="0" applyFont="1" applyFill="1" applyBorder="1" applyAlignment="1" applyProtection="1">
      <alignment horizontal="left" vertical="center"/>
      <protection locked="0"/>
    </xf>
    <xf numFmtId="169" fontId="145" fillId="0" borderId="0" xfId="0" applyNumberFormat="1" applyFont="1" applyAlignment="1" applyProtection="1">
      <alignment horizontal="center" vertical="center"/>
      <protection locked="0"/>
    </xf>
    <xf numFmtId="169" fontId="144" fillId="10" borderId="3" xfId="0" applyNumberFormat="1" applyFont="1" applyFill="1" applyBorder="1" applyAlignment="1" applyProtection="1">
      <alignment horizontal="left" vertical="center"/>
      <protection locked="0"/>
    </xf>
    <xf numFmtId="0" fontId="31" fillId="0" borderId="0" xfId="0" applyFont="1" applyAlignment="1">
      <alignment horizontal="right" vertical="center" wrapText="1"/>
    </xf>
    <xf numFmtId="0" fontId="10" fillId="10" borderId="3" xfId="0" applyFont="1" applyFill="1" applyBorder="1"/>
    <xf numFmtId="0" fontId="146" fillId="10" borderId="3" xfId="0" applyFont="1" applyFill="1" applyBorder="1" applyAlignment="1">
      <alignment horizontal="center" vertical="top"/>
    </xf>
    <xf numFmtId="166" fontId="109" fillId="0" borderId="0" xfId="0" applyNumberFormat="1" applyFont="1" applyAlignment="1">
      <alignment horizontal="left" vertical="center"/>
    </xf>
    <xf numFmtId="0" fontId="107" fillId="0" borderId="0" xfId="0" applyFont="1" applyAlignment="1">
      <alignment horizontal="left" vertical="center"/>
    </xf>
    <xf numFmtId="0" fontId="109" fillId="0" borderId="0" xfId="0" applyFont="1" applyAlignment="1">
      <alignment vertical="center"/>
    </xf>
    <xf numFmtId="0" fontId="109" fillId="0" borderId="0" xfId="0" applyFont="1" applyAlignment="1">
      <alignment horizontal="center"/>
    </xf>
    <xf numFmtId="0" fontId="109" fillId="0" borderId="0" xfId="0" applyFont="1" applyAlignment="1">
      <alignment horizontal="center" vertical="center"/>
    </xf>
    <xf numFmtId="0" fontId="121" fillId="0" borderId="0" xfId="0" applyFont="1"/>
    <xf numFmtId="0" fontId="84" fillId="0" borderId="0" xfId="0" applyFont="1" applyAlignment="1">
      <alignment horizontal="center" vertical="center"/>
    </xf>
    <xf numFmtId="0" fontId="150" fillId="0" borderId="0" xfId="0" applyFont="1" applyAlignment="1">
      <alignment horizontal="left" vertical="top"/>
    </xf>
    <xf numFmtId="0" fontId="150" fillId="0" borderId="0" xfId="0" applyFont="1" applyAlignment="1">
      <alignment horizontal="center"/>
    </xf>
    <xf numFmtId="0" fontId="130" fillId="0" borderId="0" xfId="0" applyFont="1" applyAlignment="1">
      <alignment horizontal="left" vertical="top"/>
    </xf>
    <xf numFmtId="0" fontId="130" fillId="0" borderId="0" xfId="0" applyFont="1" applyAlignment="1">
      <alignment horizontal="center"/>
    </xf>
    <xf numFmtId="0" fontId="103" fillId="0" borderId="0" xfId="0" applyFont="1" applyAlignment="1">
      <alignment vertical="center" shrinkToFit="1"/>
    </xf>
    <xf numFmtId="0" fontId="118" fillId="0" borderId="0" xfId="2" applyNumberFormat="1" applyFont="1" applyBorder="1" applyAlignment="1" applyProtection="1">
      <alignment horizontal="left" vertical="center" wrapText="1" shrinkToFit="1"/>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6" fillId="0" borderId="36" xfId="0" applyNumberFormat="1" applyFont="1" applyBorder="1" applyAlignment="1">
      <alignment horizontal="center" vertical="top" wrapText="1" shrinkToFit="1"/>
    </xf>
    <xf numFmtId="0" fontId="129" fillId="0" borderId="0" xfId="0" applyFont="1" applyAlignment="1">
      <alignment vertical="top"/>
    </xf>
    <xf numFmtId="0" fontId="167" fillId="0" borderId="0" xfId="0" applyFont="1" applyAlignment="1">
      <alignment vertical="top"/>
    </xf>
    <xf numFmtId="0" fontId="84" fillId="0" borderId="0" xfId="0" applyFont="1" applyAlignment="1">
      <alignment horizontal="left" vertical="top"/>
    </xf>
    <xf numFmtId="0" fontId="170" fillId="0" borderId="0" xfId="0" applyFont="1" applyAlignment="1">
      <alignment vertical="center" wrapText="1"/>
    </xf>
    <xf numFmtId="44" fontId="151" fillId="0" borderId="3" xfId="0" applyNumberFormat="1" applyFont="1" applyBorder="1" applyAlignment="1" applyProtection="1">
      <alignment vertical="top" shrinkToFit="1"/>
      <protection locked="0"/>
    </xf>
    <xf numFmtId="0" fontId="107" fillId="0" borderId="3" xfId="0" applyFont="1" applyBorder="1" applyAlignment="1">
      <alignment horizontal="left" vertical="center" wrapText="1" shrinkToFit="1"/>
    </xf>
    <xf numFmtId="44" fontId="171" fillId="11" borderId="3" xfId="0" applyNumberFormat="1" applyFont="1" applyFill="1" applyBorder="1" applyAlignment="1">
      <alignment vertical="top"/>
    </xf>
    <xf numFmtId="44" fontId="173" fillId="0" borderId="3" xfId="0" applyNumberFormat="1" applyFont="1" applyBorder="1" applyAlignment="1">
      <alignment vertical="center"/>
    </xf>
    <xf numFmtId="0" fontId="109" fillId="0" borderId="0" xfId="0" applyFont="1" applyAlignment="1">
      <alignment vertical="top"/>
    </xf>
    <xf numFmtId="0" fontId="172" fillId="0" borderId="0" xfId="0" applyFont="1" applyAlignment="1">
      <alignment horizontal="left" vertical="top"/>
    </xf>
    <xf numFmtId="0" fontId="84" fillId="0" borderId="3" xfId="0" applyFont="1" applyBorder="1" applyAlignment="1">
      <alignment horizontal="left" vertical="top"/>
    </xf>
    <xf numFmtId="0" fontId="127" fillId="0" borderId="3" xfId="0" applyFont="1" applyBorder="1" applyAlignment="1">
      <alignment horizontal="center" vertical="top"/>
    </xf>
    <xf numFmtId="0" fontId="97" fillId="0" borderId="5" xfId="0" applyFont="1" applyBorder="1" applyAlignment="1">
      <alignment horizontal="center" vertical="top"/>
    </xf>
    <xf numFmtId="164" fontId="121" fillId="0" borderId="3" xfId="0" applyNumberFormat="1" applyFont="1" applyBorder="1" applyAlignment="1" applyProtection="1">
      <alignment horizontal="left" vertical="center" indent="1" shrinkToFit="1"/>
      <protection locked="0"/>
    </xf>
    <xf numFmtId="0" fontId="109" fillId="0" borderId="3" xfId="0" applyFont="1" applyBorder="1" applyAlignment="1" applyProtection="1">
      <alignment horizontal="left" vertical="center" indent="1"/>
      <protection locked="0"/>
    </xf>
    <xf numFmtId="44" fontId="109" fillId="0" borderId="3" xfId="0" applyNumberFormat="1" applyFont="1" applyBorder="1" applyAlignment="1">
      <alignment vertical="top"/>
    </xf>
    <xf numFmtId="0" fontId="109" fillId="0" borderId="34" xfId="0" applyFont="1" applyBorder="1" applyAlignment="1" applyProtection="1">
      <alignment horizontal="left" vertical="center" indent="1"/>
      <protection locked="0"/>
    </xf>
    <xf numFmtId="44" fontId="109" fillId="0" borderId="34" xfId="0" applyNumberFormat="1" applyFont="1" applyBorder="1" applyAlignment="1">
      <alignment vertical="top"/>
    </xf>
    <xf numFmtId="0" fontId="172" fillId="0" borderId="0" xfId="0" applyFont="1" applyAlignment="1">
      <alignment vertical="top"/>
    </xf>
    <xf numFmtId="0" fontId="97" fillId="0" borderId="3" xfId="0" applyFont="1" applyBorder="1" applyAlignment="1">
      <alignment horizontal="center" vertical="top"/>
    </xf>
    <xf numFmtId="0" fontId="121" fillId="0" borderId="3" xfId="0" applyFont="1" applyBorder="1" applyAlignment="1" applyProtection="1">
      <alignment horizontal="left" vertical="top"/>
      <protection locked="0"/>
    </xf>
    <xf numFmtId="44" fontId="109" fillId="0" borderId="3" xfId="0" applyNumberFormat="1" applyFont="1" applyBorder="1" applyAlignment="1" applyProtection="1">
      <alignment vertical="top"/>
      <protection locked="0"/>
    </xf>
    <xf numFmtId="0" fontId="121" fillId="0" borderId="34" xfId="0" applyFont="1" applyBorder="1" applyAlignment="1" applyProtection="1">
      <alignment horizontal="left" vertical="top"/>
      <protection locked="0"/>
    </xf>
    <xf numFmtId="44" fontId="109" fillId="0" borderId="34" xfId="0" applyNumberFormat="1" applyFont="1" applyBorder="1" applyAlignment="1" applyProtection="1">
      <alignment vertical="top"/>
      <protection locked="0"/>
    </xf>
    <xf numFmtId="44" fontId="109" fillId="0" borderId="3" xfId="1" applyFont="1" applyFill="1" applyBorder="1" applyAlignment="1" applyProtection="1">
      <alignment vertical="top"/>
      <protection locked="0"/>
    </xf>
    <xf numFmtId="0" fontId="89" fillId="0" borderId="0" xfId="0" applyFont="1" applyAlignment="1">
      <alignment vertical="top"/>
    </xf>
    <xf numFmtId="0" fontId="176" fillId="0" borderId="0" xfId="0" applyFont="1" applyAlignment="1">
      <alignment vertical="top"/>
    </xf>
    <xf numFmtId="0" fontId="170" fillId="0" borderId="0" xfId="0" applyFont="1" applyAlignment="1">
      <alignment horizontal="left" vertical="top"/>
    </xf>
    <xf numFmtId="0" fontId="129" fillId="0" borderId="28" xfId="0" applyFont="1" applyBorder="1" applyAlignment="1">
      <alignment vertical="top"/>
    </xf>
    <xf numFmtId="0" fontId="129" fillId="0" borderId="13" xfId="0" applyFont="1" applyBorder="1" applyAlignment="1">
      <alignment vertical="top"/>
    </xf>
    <xf numFmtId="0" fontId="180" fillId="0" borderId="0" xfId="0" applyFont="1" applyAlignment="1">
      <alignment vertical="top"/>
    </xf>
    <xf numFmtId="0" fontId="170" fillId="0" borderId="0" xfId="0" applyFont="1" applyAlignment="1">
      <alignment horizontal="center" vertical="top"/>
    </xf>
    <xf numFmtId="0" fontId="183" fillId="0" borderId="3" xfId="0" applyFont="1" applyBorder="1" applyAlignment="1">
      <alignment horizontal="left" vertical="top"/>
    </xf>
    <xf numFmtId="0" fontId="162" fillId="0" borderId="0" xfId="0" applyFont="1" applyAlignment="1">
      <alignment vertical="top"/>
    </xf>
    <xf numFmtId="0" fontId="182" fillId="0" borderId="0" xfId="0" applyFont="1" applyAlignment="1">
      <alignment vertical="top"/>
    </xf>
    <xf numFmtId="0" fontId="151" fillId="0" borderId="0" xfId="0" applyFont="1" applyAlignment="1">
      <alignment vertical="top"/>
    </xf>
    <xf numFmtId="0" fontId="166" fillId="0" borderId="29" xfId="0" applyFont="1" applyBorder="1" applyAlignment="1">
      <alignment vertical="center" wrapText="1"/>
    </xf>
    <xf numFmtId="0" fontId="120" fillId="4" borderId="17" xfId="0" applyFont="1" applyFill="1" applyBorder="1" applyAlignment="1" applyProtection="1">
      <alignment vertical="top"/>
      <protection locked="0"/>
    </xf>
    <xf numFmtId="0" fontId="85"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169" fillId="0" borderId="3" xfId="0" applyFont="1" applyBorder="1" applyAlignment="1">
      <alignment horizontal="left" vertical="top"/>
    </xf>
    <xf numFmtId="165" fontId="107" fillId="0" borderId="0" xfId="0" applyNumberFormat="1" applyFont="1" applyAlignment="1">
      <alignment horizontal="left" vertical="center"/>
    </xf>
    <xf numFmtId="0" fontId="103" fillId="0" borderId="0" xfId="0" applyFont="1" applyAlignment="1">
      <alignment horizontal="left" vertical="center" wrapText="1"/>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21" fillId="0" borderId="3" xfId="0" applyNumberFormat="1" applyFont="1" applyBorder="1" applyAlignment="1" applyProtection="1">
      <alignment horizontal="center" vertical="center" shrinkToFit="1"/>
      <protection locked="0"/>
    </xf>
    <xf numFmtId="164" fontId="121" fillId="0" borderId="3" xfId="0" applyNumberFormat="1" applyFont="1" applyBorder="1" applyAlignment="1" applyProtection="1">
      <alignment horizontal="center" vertical="top"/>
      <protection locked="0"/>
    </xf>
    <xf numFmtId="44" fontId="109" fillId="0" borderId="3" xfId="0" applyNumberFormat="1" applyFont="1" applyBorder="1" applyAlignment="1" applyProtection="1">
      <alignment horizontal="left" vertical="center" shrinkToFit="1"/>
      <protection locked="0"/>
    </xf>
    <xf numFmtId="44" fontId="109" fillId="0" borderId="3" xfId="0" applyNumberFormat="1" applyFont="1" applyBorder="1" applyAlignment="1">
      <alignment horizontal="left" vertical="center" shrinkToFit="1"/>
    </xf>
    <xf numFmtId="44" fontId="193" fillId="0" borderId="3" xfId="0" applyNumberFormat="1" applyFont="1" applyBorder="1" applyAlignment="1">
      <alignment vertical="top" shrinkToFit="1"/>
    </xf>
    <xf numFmtId="0" fontId="127" fillId="0" borderId="0" xfId="0" applyFont="1" applyAlignment="1">
      <alignment horizontal="left" vertical="center"/>
    </xf>
    <xf numFmtId="0" fontId="175" fillId="0" borderId="3" xfId="0" applyFont="1" applyBorder="1" applyAlignment="1">
      <alignment horizontal="left" vertical="center"/>
    </xf>
    <xf numFmtId="0" fontId="175" fillId="0" borderId="3" xfId="0" applyFont="1" applyBorder="1"/>
    <xf numFmtId="0" fontId="175" fillId="0" borderId="3" xfId="0" applyFont="1" applyBorder="1" applyAlignment="1">
      <alignment horizontal="center"/>
    </xf>
    <xf numFmtId="0" fontId="197" fillId="0" borderId="3" xfId="0" applyFont="1" applyBorder="1" applyAlignment="1">
      <alignment vertical="top"/>
    </xf>
    <xf numFmtId="0" fontId="198" fillId="0" borderId="0" xfId="0" applyFont="1" applyAlignment="1">
      <alignment vertical="top"/>
    </xf>
    <xf numFmtId="164" fontId="198" fillId="0" borderId="3" xfId="0" applyNumberFormat="1" applyFont="1" applyBorder="1" applyAlignment="1">
      <alignment vertical="top"/>
    </xf>
    <xf numFmtId="171" fontId="198" fillId="0" borderId="3" xfId="0" applyNumberFormat="1" applyFont="1" applyBorder="1" applyAlignment="1">
      <alignment vertical="top"/>
    </xf>
    <xf numFmtId="0" fontId="199" fillId="0" borderId="3" xfId="0" applyFont="1" applyBorder="1" applyAlignment="1">
      <alignment horizontal="left" vertical="top"/>
    </xf>
    <xf numFmtId="0" fontId="198" fillId="0" borderId="3" xfId="0" applyFont="1" applyBorder="1" applyAlignment="1">
      <alignment vertical="top"/>
    </xf>
    <xf numFmtId="0" fontId="199" fillId="0" borderId="3" xfId="0" applyFont="1" applyBorder="1" applyAlignment="1">
      <alignment horizontal="left" vertical="top" indent="2"/>
    </xf>
    <xf numFmtId="0" fontId="200" fillId="0" borderId="3" xfId="0" applyFont="1" applyBorder="1" applyAlignment="1">
      <alignment horizontal="left" vertical="top"/>
    </xf>
    <xf numFmtId="164" fontId="201" fillId="0" borderId="3" xfId="0" applyNumberFormat="1" applyFont="1" applyBorder="1" applyAlignment="1" applyProtection="1">
      <alignment horizontal="center" vertical="top" shrinkToFit="1"/>
      <protection locked="0"/>
    </xf>
    <xf numFmtId="0" fontId="107" fillId="0" borderId="3" xfId="0" applyFont="1" applyBorder="1" applyAlignment="1">
      <alignment horizontal="left" vertical="center"/>
    </xf>
    <xf numFmtId="0" fontId="0" fillId="0" borderId="0" xfId="0" applyAlignment="1">
      <alignment wrapText="1"/>
    </xf>
    <xf numFmtId="0" fontId="213" fillId="12" borderId="0" xfId="0" applyFont="1" applyFill="1" applyAlignment="1">
      <alignment horizontal="center" vertical="center" wrapText="1"/>
    </xf>
    <xf numFmtId="0" fontId="214" fillId="12" borderId="0" xfId="0" applyFont="1" applyFill="1" applyAlignment="1">
      <alignment horizontal="center" wrapText="1"/>
    </xf>
    <xf numFmtId="0" fontId="214" fillId="12" borderId="0" xfId="0" applyFont="1" applyFill="1" applyAlignment="1">
      <alignment horizontal="center" vertical="center" wrapText="1"/>
    </xf>
    <xf numFmtId="0" fontId="214" fillId="12" borderId="0" xfId="0" applyFont="1" applyFill="1" applyAlignment="1">
      <alignment horizontal="center" vertical="top" wrapText="1"/>
    </xf>
    <xf numFmtId="0" fontId="212" fillId="0" borderId="0" xfId="0" applyFont="1" applyAlignment="1">
      <alignment wrapText="1"/>
    </xf>
    <xf numFmtId="0" fontId="215" fillId="6" borderId="0" xfId="0" applyFont="1" applyFill="1" applyAlignment="1">
      <alignment horizontal="center" vertical="center" wrapText="1"/>
    </xf>
    <xf numFmtId="0" fontId="0" fillId="6" borderId="0" xfId="0" applyFill="1" applyAlignment="1">
      <alignment wrapText="1"/>
    </xf>
    <xf numFmtId="0" fontId="0" fillId="6" borderId="0" xfId="0" applyFill="1" applyAlignment="1">
      <alignment horizontal="left" vertical="center" wrapText="1"/>
    </xf>
    <xf numFmtId="0" fontId="0" fillId="6" borderId="0" xfId="0" applyFill="1" applyAlignment="1">
      <alignment vertical="top" wrapText="1"/>
    </xf>
    <xf numFmtId="0" fontId="212" fillId="0" borderId="0" xfId="0" applyFont="1" applyAlignment="1">
      <alignment horizontal="center" vertical="center" wrapText="1"/>
    </xf>
    <xf numFmtId="0" fontId="212"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216"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0" fontId="196" fillId="6" borderId="0" xfId="0" applyFont="1" applyFill="1" applyAlignment="1">
      <alignment horizontal="center" vertical="center" wrapText="1"/>
    </xf>
    <xf numFmtId="0" fontId="212" fillId="15" borderId="0" xfId="0" applyFont="1" applyFill="1" applyAlignment="1">
      <alignment horizontal="center" vertical="center" wrapText="1"/>
    </xf>
    <xf numFmtId="0" fontId="190" fillId="0" borderId="0" xfId="0" applyFont="1" applyAlignment="1">
      <alignment horizontal="left" vertical="top" wrapText="1"/>
    </xf>
    <xf numFmtId="0" fontId="10" fillId="0" borderId="0" xfId="0" applyFont="1" applyAlignment="1">
      <alignment horizontal="left" vertical="top" wrapText="1"/>
    </xf>
    <xf numFmtId="0" fontId="215" fillId="0" borderId="0" xfId="0" applyFont="1" applyAlignment="1">
      <alignment horizontal="center" vertical="center" wrapText="1"/>
    </xf>
    <xf numFmtId="0" fontId="212"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ill="1" applyAlignment="1">
      <alignment vertical="top" wrapText="1"/>
    </xf>
    <xf numFmtId="0" fontId="212" fillId="0" borderId="0" xfId="0" applyFont="1" applyAlignment="1">
      <alignment vertical="center" wrapText="1"/>
    </xf>
    <xf numFmtId="0" fontId="139" fillId="0" borderId="0" xfId="0" applyFont="1" applyAlignment="1">
      <alignment vertical="top" wrapText="1"/>
    </xf>
    <xf numFmtId="0" fontId="223" fillId="0" borderId="0" xfId="0" applyFont="1" applyAlignment="1">
      <alignment horizontal="left" vertical="top" wrapText="1"/>
    </xf>
    <xf numFmtId="0" fontId="223" fillId="0" borderId="0" xfId="0" applyFont="1" applyAlignment="1">
      <alignment vertical="top" wrapText="1"/>
    </xf>
    <xf numFmtId="0" fontId="224" fillId="4" borderId="35" xfId="0" applyFont="1" applyFill="1" applyBorder="1" applyAlignment="1">
      <alignment horizontal="center" vertical="center" wrapText="1"/>
    </xf>
    <xf numFmtId="0" fontId="225" fillId="4" borderId="29" xfId="0" applyFont="1" applyFill="1" applyBorder="1" applyAlignment="1">
      <alignment horizontal="center" vertical="center" wrapText="1"/>
    </xf>
    <xf numFmtId="0" fontId="225" fillId="4" borderId="29" xfId="0" applyFont="1" applyFill="1" applyBorder="1" applyAlignment="1">
      <alignment horizontal="left" vertical="center" wrapText="1"/>
    </xf>
    <xf numFmtId="0" fontId="226" fillId="4" borderId="33" xfId="0" applyFont="1" applyFill="1" applyBorder="1" applyAlignment="1">
      <alignment horizontal="left" vertical="top" wrapText="1"/>
    </xf>
    <xf numFmtId="0" fontId="212" fillId="4" borderId="45" xfId="0" applyFont="1" applyFill="1" applyBorder="1" applyAlignment="1">
      <alignment horizontal="center" vertical="center" wrapText="1"/>
    </xf>
    <xf numFmtId="0" fontId="225" fillId="4" borderId="12" xfId="0" applyFont="1" applyFill="1" applyBorder="1" applyAlignment="1">
      <alignment horizontal="center" vertical="center" wrapText="1"/>
    </xf>
    <xf numFmtId="0" fontId="225" fillId="4" borderId="12" xfId="0" applyFont="1" applyFill="1" applyBorder="1" applyAlignment="1">
      <alignment horizontal="left" vertical="center" wrapText="1"/>
    </xf>
    <xf numFmtId="0" fontId="225" fillId="4" borderId="46" xfId="0" applyFont="1" applyFill="1" applyBorder="1" applyAlignment="1">
      <alignment horizontal="left" vertical="top" wrapText="1"/>
    </xf>
    <xf numFmtId="0" fontId="211" fillId="0" borderId="0" xfId="0" applyFont="1" applyAlignment="1">
      <alignment vertical="top" wrapText="1"/>
    </xf>
    <xf numFmtId="0" fontId="0" fillId="0" borderId="0" xfId="0" applyAlignment="1">
      <alignment horizontal="left" vertical="center" wrapText="1"/>
    </xf>
    <xf numFmtId="0" fontId="211" fillId="0" borderId="0" xfId="0" applyFont="1" applyAlignment="1">
      <alignment horizontal="center" vertical="center" wrapText="1"/>
    </xf>
    <xf numFmtId="0" fontId="0" fillId="6" borderId="0" xfId="0" applyFill="1" applyAlignment="1">
      <alignment vertical="center" wrapText="1"/>
    </xf>
    <xf numFmtId="0" fontId="215" fillId="14" borderId="3" xfId="0" applyFont="1" applyFill="1" applyBorder="1" applyAlignment="1">
      <alignment horizontal="left" vertical="center" wrapText="1"/>
    </xf>
    <xf numFmtId="0" fontId="225" fillId="0" borderId="0" xfId="0" applyFont="1" applyAlignment="1">
      <alignment horizontal="left" vertical="center" wrapText="1"/>
    </xf>
    <xf numFmtId="0" fontId="210" fillId="0" borderId="0" xfId="0" applyFont="1" applyAlignment="1">
      <alignment horizontal="center" vertical="center" wrapText="1"/>
    </xf>
    <xf numFmtId="0" fontId="225" fillId="0" borderId="0" xfId="0" applyFont="1" applyAlignment="1">
      <alignment wrapText="1"/>
    </xf>
    <xf numFmtId="0" fontId="227" fillId="0" borderId="0" xfId="0" applyFont="1" applyAlignment="1">
      <alignment horizontal="center" vertical="center" wrapText="1"/>
    </xf>
    <xf numFmtId="0" fontId="223" fillId="0" borderId="0" xfId="0" applyFont="1" applyAlignment="1">
      <alignment horizontal="left" vertical="center" wrapText="1"/>
    </xf>
    <xf numFmtId="0" fontId="227" fillId="0" borderId="0" xfId="0" applyFont="1" applyAlignment="1">
      <alignment horizontal="left" vertical="center" wrapText="1"/>
    </xf>
    <xf numFmtId="0" fontId="0" fillId="0" borderId="0" xfId="0" applyAlignment="1">
      <alignment vertical="center"/>
    </xf>
    <xf numFmtId="0" fontId="212" fillId="0" borderId="0" xfId="0" applyFont="1" applyAlignment="1">
      <alignment vertical="top" wrapText="1"/>
    </xf>
    <xf numFmtId="0" fontId="231" fillId="0" borderId="0" xfId="0" applyFont="1" applyAlignment="1">
      <alignment vertical="top" wrapText="1" shrinkToFit="1"/>
    </xf>
    <xf numFmtId="0" fontId="231" fillId="0" borderId="0" xfId="0" applyFont="1" applyAlignment="1">
      <alignment horizontal="left" vertical="center" wrapText="1" shrinkToFit="1"/>
    </xf>
    <xf numFmtId="0" fontId="231" fillId="0" borderId="0" xfId="0" applyFont="1" applyAlignment="1">
      <alignment horizontal="left" vertical="top" wrapText="1" shrinkToFit="1"/>
    </xf>
    <xf numFmtId="0" fontId="215" fillId="6" borderId="0" xfId="0" applyFont="1" applyFill="1" applyAlignment="1">
      <alignment horizontal="left" vertical="center" wrapText="1"/>
    </xf>
    <xf numFmtId="0" fontId="210" fillId="6" borderId="35" xfId="0" applyFont="1" applyFill="1" applyBorder="1" applyAlignment="1">
      <alignment horizontal="center" vertical="center" wrapText="1"/>
    </xf>
    <xf numFmtId="0" fontId="232" fillId="6" borderId="29" xfId="0" applyFont="1" applyFill="1" applyBorder="1" applyAlignment="1">
      <alignment vertical="center" wrapText="1"/>
    </xf>
    <xf numFmtId="0" fontId="232" fillId="6" borderId="29" xfId="0" applyFont="1" applyFill="1" applyBorder="1" applyAlignment="1">
      <alignment horizontal="left" vertical="center" wrapText="1"/>
    </xf>
    <xf numFmtId="0" fontId="232" fillId="6" borderId="33" xfId="0" applyFont="1" applyFill="1" applyBorder="1" applyAlignment="1">
      <alignment vertical="top" wrapText="1"/>
    </xf>
    <xf numFmtId="0" fontId="210" fillId="4" borderId="43" xfId="0" applyFont="1" applyFill="1" applyBorder="1" applyAlignment="1">
      <alignment horizontal="center" vertical="center" wrapText="1"/>
    </xf>
    <xf numFmtId="0" fontId="232" fillId="4" borderId="0" xfId="0" applyFont="1" applyFill="1" applyAlignment="1">
      <alignment vertical="center" wrapText="1"/>
    </xf>
    <xf numFmtId="0" fontId="232" fillId="4" borderId="0" xfId="0" applyFont="1" applyFill="1" applyAlignment="1">
      <alignment horizontal="left" vertical="center" wrapText="1"/>
    </xf>
    <xf numFmtId="0" fontId="232" fillId="4" borderId="44" xfId="0" applyFont="1" applyFill="1" applyBorder="1" applyAlignment="1">
      <alignment vertical="top" wrapText="1"/>
    </xf>
    <xf numFmtId="0" fontId="210" fillId="4" borderId="45" xfId="0" applyFont="1" applyFill="1" applyBorder="1" applyAlignment="1">
      <alignment horizontal="left" vertical="center" wrapText="1"/>
    </xf>
    <xf numFmtId="0" fontId="232" fillId="4" borderId="12" xfId="0" applyFont="1" applyFill="1" applyBorder="1" applyAlignment="1">
      <alignment horizontal="left" vertical="center" wrapText="1"/>
    </xf>
    <xf numFmtId="0" fontId="0" fillId="0" borderId="0" xfId="0" applyAlignment="1">
      <alignment horizontal="left" wrapText="1"/>
    </xf>
    <xf numFmtId="0" fontId="223" fillId="0" borderId="43" xfId="0" applyFont="1" applyBorder="1" applyAlignment="1">
      <alignment horizontal="left" vertical="center" wrapText="1"/>
    </xf>
    <xf numFmtId="0" fontId="40" fillId="0" borderId="0" xfId="0" applyFont="1" applyAlignment="1">
      <alignment vertical="top"/>
    </xf>
    <xf numFmtId="0" fontId="235" fillId="0" borderId="0" xfId="0" applyFont="1"/>
    <xf numFmtId="0" fontId="40" fillId="0" borderId="0" xfId="5" applyFont="1" applyAlignment="1">
      <alignment horizontal="left" vertical="top"/>
    </xf>
    <xf numFmtId="0" fontId="40" fillId="0" borderId="0" xfId="5" applyFont="1"/>
    <xf numFmtId="0" fontId="239" fillId="0" borderId="0" xfId="0" applyFont="1"/>
    <xf numFmtId="0" fontId="239" fillId="0" borderId="0" xfId="0" applyFont="1" applyAlignment="1">
      <alignment horizontal="left" vertical="center" wrapText="1"/>
    </xf>
    <xf numFmtId="0" fontId="239" fillId="13" borderId="0" xfId="0" applyFont="1" applyFill="1" applyAlignment="1">
      <alignment horizontal="left" vertical="center" wrapText="1"/>
    </xf>
    <xf numFmtId="0" fontId="234" fillId="0" borderId="0" xfId="0" applyFont="1" applyAlignment="1">
      <alignment horizontal="left" vertical="center" wrapText="1"/>
    </xf>
    <xf numFmtId="0" fontId="241" fillId="0" borderId="0" xfId="0" applyFont="1" applyAlignment="1">
      <alignment horizontal="left" vertical="center" wrapText="1"/>
    </xf>
    <xf numFmtId="0" fontId="234" fillId="0" borderId="0" xfId="3" applyFont="1" applyAlignment="1">
      <alignment horizontal="left" vertical="center" wrapText="1"/>
    </xf>
    <xf numFmtId="49" fontId="245" fillId="6" borderId="3" xfId="0" applyNumberFormat="1" applyFont="1" applyFill="1" applyBorder="1" applyAlignment="1" applyProtection="1">
      <alignment horizontal="left" vertical="center"/>
      <protection locked="0"/>
    </xf>
    <xf numFmtId="44" fontId="245" fillId="6" borderId="3" xfId="0" applyNumberFormat="1" applyFont="1" applyFill="1" applyBorder="1" applyAlignment="1" applyProtection="1">
      <alignment vertical="center"/>
      <protection locked="0"/>
    </xf>
    <xf numFmtId="0" fontId="7" fillId="6" borderId="29" xfId="0" applyFont="1" applyFill="1" applyBorder="1" applyAlignment="1">
      <alignment horizontal="center" vertical="center"/>
    </xf>
    <xf numFmtId="0" fontId="7" fillId="6" borderId="0" xfId="0" applyFont="1" applyFill="1" applyAlignment="1">
      <alignment horizontal="center" vertical="center"/>
    </xf>
    <xf numFmtId="0" fontId="7" fillId="6" borderId="12" xfId="0" applyFont="1" applyFill="1" applyBorder="1" applyAlignment="1">
      <alignment horizontal="center" vertical="center"/>
    </xf>
    <xf numFmtId="49" fontId="118" fillId="10" borderId="5" xfId="0" applyNumberFormat="1" applyFont="1" applyFill="1" applyBorder="1" applyAlignment="1" applyProtection="1">
      <alignment horizontal="left" vertical="center"/>
      <protection locked="0"/>
    </xf>
    <xf numFmtId="0" fontId="247" fillId="0" borderId="0" xfId="0" applyFont="1" applyAlignment="1">
      <alignment horizontal="left" vertical="center"/>
    </xf>
    <xf numFmtId="49" fontId="250" fillId="0" borderId="34" xfId="0" applyNumberFormat="1" applyFont="1" applyBorder="1" applyAlignment="1" applyProtection="1">
      <alignment horizontal="left" vertical="center"/>
      <protection locked="0"/>
    </xf>
    <xf numFmtId="0" fontId="239" fillId="0" borderId="0" xfId="3" applyFont="1" applyAlignment="1">
      <alignment horizontal="center" vertical="center" wrapText="1"/>
    </xf>
    <xf numFmtId="169" fontId="243" fillId="0" borderId="0" xfId="0" applyNumberFormat="1" applyFont="1" applyAlignment="1" applyProtection="1">
      <alignment horizontal="left" vertical="center" wrapText="1"/>
      <protection locked="0"/>
    </xf>
    <xf numFmtId="0" fontId="240" fillId="0" borderId="0" xfId="0" applyFont="1" applyAlignment="1">
      <alignment horizontal="left" vertical="center" wrapText="1"/>
    </xf>
    <xf numFmtId="0" fontId="32" fillId="6" borderId="5" xfId="0" applyFont="1" applyFill="1" applyBorder="1" applyAlignment="1">
      <alignment horizontal="left" textRotation="90" wrapText="1"/>
    </xf>
    <xf numFmtId="165" fontId="118" fillId="7" borderId="3" xfId="0" applyNumberFormat="1" applyFont="1" applyFill="1" applyBorder="1" applyAlignment="1" applyProtection="1">
      <alignment horizontal="left" vertical="center"/>
      <protection locked="0"/>
    </xf>
    <xf numFmtId="0" fontId="251" fillId="10" borderId="3" xfId="0" applyFont="1" applyFill="1" applyBorder="1" applyAlignment="1">
      <alignment horizontal="left" vertical="center" wrapText="1"/>
    </xf>
    <xf numFmtId="0" fontId="195" fillId="0" borderId="0" xfId="0" applyFont="1" applyAlignment="1">
      <alignment horizontal="right"/>
    </xf>
    <xf numFmtId="169" fontId="248" fillId="0" borderId="0" xfId="0" applyNumberFormat="1" applyFont="1" applyAlignment="1" applyProtection="1">
      <alignment horizontal="right" vertical="center"/>
      <protection locked="0"/>
    </xf>
    <xf numFmtId="0" fontId="31" fillId="0" borderId="0" xfId="0" applyFont="1" applyAlignment="1">
      <alignment horizontal="right" vertical="center"/>
    </xf>
    <xf numFmtId="0" fontId="133" fillId="0" borderId="45" xfId="0" applyFont="1" applyBorder="1" applyAlignment="1">
      <alignment horizontal="left" vertical="center"/>
    </xf>
    <xf numFmtId="0" fontId="133" fillId="4" borderId="45" xfId="0" applyFont="1" applyFill="1" applyBorder="1" applyAlignment="1">
      <alignment horizontal="left" vertical="center"/>
    </xf>
    <xf numFmtId="0" fontId="192" fillId="0" borderId="0" xfId="0" applyFont="1" applyAlignment="1">
      <alignment horizontal="left"/>
    </xf>
    <xf numFmtId="0" fontId="162" fillId="0" borderId="23" xfId="0" applyFont="1" applyBorder="1" applyAlignment="1">
      <alignment horizontal="left" vertical="center"/>
    </xf>
    <xf numFmtId="44" fontId="104" fillId="0" borderId="4" xfId="0" applyNumberFormat="1" applyFont="1" applyBorder="1" applyProtection="1">
      <protection locked="0"/>
    </xf>
    <xf numFmtId="0" fontId="139" fillId="0" borderId="23" xfId="0" applyFont="1" applyBorder="1" applyAlignment="1">
      <alignment horizontal="left" vertical="center" wrapText="1"/>
    </xf>
    <xf numFmtId="0" fontId="162" fillId="0" borderId="57" xfId="0" applyFont="1" applyBorder="1" applyAlignment="1">
      <alignment horizontal="left"/>
    </xf>
    <xf numFmtId="0" fontId="162" fillId="0" borderId="58" xfId="0" applyFont="1" applyBorder="1" applyAlignment="1">
      <alignment horizontal="left"/>
    </xf>
    <xf numFmtId="0" fontId="108" fillId="10" borderId="54" xfId="0" applyFont="1" applyFill="1" applyBorder="1" applyAlignment="1">
      <alignment horizontal="left"/>
    </xf>
    <xf numFmtId="44" fontId="9" fillId="10" borderId="26" xfId="0" applyNumberFormat="1" applyFont="1" applyFill="1" applyBorder="1"/>
    <xf numFmtId="44" fontId="104" fillId="0" borderId="17" xfId="1" applyFont="1" applyBorder="1" applyProtection="1">
      <protection locked="0"/>
    </xf>
    <xf numFmtId="44" fontId="104" fillId="0" borderId="17" xfId="0" applyNumberFormat="1" applyFont="1" applyBorder="1" applyProtection="1">
      <protection locked="0"/>
    </xf>
    <xf numFmtId="44" fontId="104" fillId="0" borderId="35" xfId="0" applyNumberFormat="1" applyFont="1" applyBorder="1" applyProtection="1">
      <protection locked="0"/>
    </xf>
    <xf numFmtId="0" fontId="109" fillId="0" borderId="35" xfId="0" applyFont="1" applyBorder="1" applyAlignment="1">
      <alignment horizontal="center" shrinkToFit="1"/>
    </xf>
    <xf numFmtId="44" fontId="154" fillId="0" borderId="33" xfId="0" applyNumberFormat="1" applyFont="1" applyBorder="1" applyAlignment="1">
      <alignment horizontal="center"/>
    </xf>
    <xf numFmtId="0" fontId="107" fillId="0" borderId="35" xfId="0" applyFont="1" applyBorder="1" applyAlignment="1">
      <alignment horizontal="center"/>
    </xf>
    <xf numFmtId="169" fontId="107" fillId="0" borderId="45" xfId="0" quotePrefix="1" applyNumberFormat="1" applyFont="1" applyBorder="1" applyAlignment="1">
      <alignment horizontal="center"/>
    </xf>
    <xf numFmtId="0" fontId="107" fillId="0" borderId="29" xfId="0" applyFont="1" applyBorder="1" applyAlignment="1">
      <alignment horizontal="center"/>
    </xf>
    <xf numFmtId="169" fontId="107" fillId="0" borderId="12" xfId="0" quotePrefix="1" applyNumberFormat="1" applyFont="1" applyBorder="1" applyAlignment="1">
      <alignment horizontal="center"/>
    </xf>
    <xf numFmtId="0" fontId="147" fillId="0" borderId="56" xfId="0" applyFont="1" applyBorder="1" applyAlignment="1">
      <alignment horizontal="center" vertical="center"/>
    </xf>
    <xf numFmtId="9" fontId="252" fillId="0" borderId="56" xfId="0" applyNumberFormat="1" applyFont="1" applyBorder="1" applyAlignment="1">
      <alignment horizontal="center" vertical="center"/>
    </xf>
    <xf numFmtId="42" fontId="195" fillId="0" borderId="56" xfId="0" applyNumberFormat="1" applyFont="1" applyBorder="1" applyAlignment="1">
      <alignment horizontal="center" vertical="center"/>
    </xf>
    <xf numFmtId="42" fontId="31" fillId="0" borderId="56" xfId="0" applyNumberFormat="1" applyFont="1" applyBorder="1" applyAlignment="1" applyProtection="1">
      <alignment horizontal="center" vertical="center"/>
      <protection locked="0"/>
    </xf>
    <xf numFmtId="0" fontId="162" fillId="0" borderId="56" xfId="0" applyFont="1" applyBorder="1" applyAlignment="1">
      <alignment horizontal="center" vertical="center"/>
    </xf>
    <xf numFmtId="0" fontId="97" fillId="0" borderId="56" xfId="0" applyFont="1" applyBorder="1" applyAlignment="1">
      <alignment horizontal="center" wrapText="1"/>
    </xf>
    <xf numFmtId="168" fontId="108" fillId="0" borderId="0" xfId="0" applyNumberFormat="1" applyFont="1" applyAlignment="1">
      <alignment horizontal="center" vertical="center"/>
    </xf>
    <xf numFmtId="0" fontId="84" fillId="5" borderId="56" xfId="0" applyFont="1" applyFill="1" applyBorder="1" applyAlignment="1">
      <alignment horizontal="center" vertical="center"/>
    </xf>
    <xf numFmtId="0" fontId="258" fillId="0" borderId="0" xfId="0" applyFont="1"/>
    <xf numFmtId="0" fontId="258" fillId="0" borderId="0" xfId="0" applyFont="1" applyAlignment="1">
      <alignment vertical="center"/>
    </xf>
    <xf numFmtId="0" fontId="127" fillId="0" borderId="0" xfId="0" quotePrefix="1" applyFont="1" applyAlignment="1">
      <alignment horizontal="left" vertical="top" wrapText="1"/>
    </xf>
    <xf numFmtId="0" fontId="84" fillId="7" borderId="0" xfId="0" applyFont="1" applyFill="1" applyAlignment="1">
      <alignment horizontal="left"/>
    </xf>
    <xf numFmtId="44" fontId="154" fillId="0" borderId="44" xfId="0" applyNumberFormat="1" applyFont="1" applyBorder="1" applyAlignment="1">
      <alignment horizontal="center"/>
    </xf>
    <xf numFmtId="44" fontId="153" fillId="0" borderId="54" xfId="0" applyNumberFormat="1" applyFont="1" applyBorder="1" applyProtection="1">
      <protection locked="0"/>
    </xf>
    <xf numFmtId="0" fontId="109" fillId="0" borderId="43" xfId="0" applyFont="1" applyBorder="1" applyAlignment="1">
      <alignment horizontal="center" shrinkToFit="1"/>
    </xf>
    <xf numFmtId="0" fontId="89" fillId="7" borderId="55" xfId="0" applyFont="1" applyFill="1" applyBorder="1" applyAlignment="1">
      <alignment horizontal="center"/>
    </xf>
    <xf numFmtId="44" fontId="129" fillId="4" borderId="60" xfId="1" applyFont="1" applyFill="1" applyBorder="1" applyAlignment="1" applyProtection="1">
      <protection locked="0"/>
    </xf>
    <xf numFmtId="44" fontId="129" fillId="4" borderId="61" xfId="1" applyFont="1" applyFill="1" applyBorder="1" applyAlignment="1" applyProtection="1">
      <protection locked="0"/>
    </xf>
    <xf numFmtId="0" fontId="89" fillId="7" borderId="62" xfId="0" applyFont="1" applyFill="1" applyBorder="1" applyAlignment="1">
      <alignment horizontal="center"/>
    </xf>
    <xf numFmtId="0" fontId="129" fillId="4" borderId="61" xfId="0" applyFont="1" applyFill="1" applyBorder="1" applyAlignment="1" applyProtection="1">
      <alignment vertical="center"/>
      <protection locked="0"/>
    </xf>
    <xf numFmtId="0" fontId="97" fillId="0" borderId="23" xfId="0" applyFont="1" applyBorder="1" applyAlignment="1">
      <alignment horizontal="left" vertical="center"/>
    </xf>
    <xf numFmtId="0" fontId="181" fillId="0" borderId="0" xfId="0" applyFont="1" applyAlignment="1">
      <alignment horizontal="left" vertical="center"/>
    </xf>
    <xf numFmtId="0" fontId="181" fillId="0" borderId="24" xfId="0" applyFont="1" applyBorder="1" applyAlignment="1">
      <alignment horizontal="left" vertical="center"/>
    </xf>
    <xf numFmtId="0" fontId="181" fillId="0" borderId="25" xfId="0" applyFont="1" applyBorder="1" applyAlignment="1">
      <alignment horizontal="left" vertical="center"/>
    </xf>
    <xf numFmtId="0" fontId="259" fillId="0" borderId="3" xfId="0" applyFont="1" applyBorder="1" applyAlignment="1">
      <alignment horizontal="left" vertical="top"/>
    </xf>
    <xf numFmtId="0" fontId="259" fillId="0" borderId="3" xfId="0" applyFont="1" applyBorder="1" applyAlignment="1">
      <alignment vertical="top"/>
    </xf>
    <xf numFmtId="0" fontId="259" fillId="0" borderId="3" xfId="0" applyFont="1" applyBorder="1" applyAlignment="1">
      <alignment vertical="top" wrapText="1"/>
    </xf>
    <xf numFmtId="0" fontId="260" fillId="0" borderId="3" xfId="0" applyFont="1" applyBorder="1" applyAlignment="1">
      <alignment horizontal="left" vertical="top"/>
    </xf>
    <xf numFmtId="0" fontId="261" fillId="0" borderId="3" xfId="0" applyFont="1" applyBorder="1" applyAlignment="1">
      <alignment horizontal="left" vertical="top" indent="2"/>
    </xf>
    <xf numFmtId="0" fontId="261" fillId="0" borderId="3" xfId="0" applyFont="1" applyBorder="1" applyAlignment="1">
      <alignment horizontal="left" vertical="top" wrapText="1" indent="2"/>
    </xf>
    <xf numFmtId="0" fontId="138" fillId="9" borderId="16" xfId="0" applyFont="1" applyFill="1" applyBorder="1" applyAlignment="1">
      <alignment horizontal="center" vertical="center"/>
    </xf>
    <xf numFmtId="0" fontId="97" fillId="0" borderId="0" xfId="0" applyFont="1" applyAlignment="1">
      <alignment horizontal="left" vertical="center"/>
    </xf>
    <xf numFmtId="44" fontId="173" fillId="0" borderId="3" xfId="0" applyNumberFormat="1" applyFont="1" applyBorder="1" applyAlignment="1" applyProtection="1">
      <alignment horizontal="left" vertical="center" shrinkToFit="1"/>
      <protection locked="0"/>
    </xf>
    <xf numFmtId="44" fontId="171" fillId="11" borderId="13" xfId="0" applyNumberFormat="1" applyFont="1" applyFill="1" applyBorder="1" applyAlignment="1">
      <alignment vertical="top" shrinkToFit="1"/>
    </xf>
    <xf numFmtId="44" fontId="171" fillId="11" borderId="0" xfId="0" applyNumberFormat="1" applyFont="1" applyFill="1" applyAlignment="1">
      <alignment vertical="top" shrinkToFit="1"/>
    </xf>
    <xf numFmtId="44" fontId="171" fillId="11" borderId="0" xfId="0" applyNumberFormat="1" applyFont="1" applyFill="1" applyAlignment="1">
      <alignment vertical="top"/>
    </xf>
    <xf numFmtId="44" fontId="171" fillId="11" borderId="3" xfId="0" applyNumberFormat="1" applyFont="1" applyFill="1" applyBorder="1" applyAlignment="1">
      <alignment vertical="top" shrinkToFit="1"/>
    </xf>
    <xf numFmtId="44" fontId="171" fillId="11" borderId="0" xfId="0" applyNumberFormat="1" applyFont="1" applyFill="1" applyAlignment="1">
      <alignment vertical="center" shrinkToFit="1"/>
    </xf>
    <xf numFmtId="0" fontId="187" fillId="0" borderId="0" xfId="0" applyFont="1" applyAlignment="1">
      <alignment horizontal="left" vertical="center"/>
    </xf>
    <xf numFmtId="0" fontId="185" fillId="0" borderId="0" xfId="0" applyFont="1" applyAlignment="1">
      <alignment vertical="top"/>
    </xf>
    <xf numFmtId="0" fontId="28" fillId="0" borderId="0" xfId="2" applyFill="1" applyBorder="1" applyAlignment="1" applyProtection="1">
      <alignment vertical="center" wrapText="1"/>
    </xf>
    <xf numFmtId="0" fontId="185" fillId="0" borderId="0" xfId="0" applyFont="1" applyAlignment="1">
      <alignment horizontal="left" vertical="top"/>
    </xf>
    <xf numFmtId="0" fontId="189" fillId="0" borderId="0" xfId="2" applyFont="1" applyFill="1" applyBorder="1" applyAlignment="1" applyProtection="1">
      <alignment horizontal="left" vertical="center"/>
    </xf>
    <xf numFmtId="0" fontId="186" fillId="0" borderId="0" xfId="0" applyFont="1" applyAlignment="1">
      <alignment horizontal="left" vertical="center"/>
    </xf>
    <xf numFmtId="0" fontId="188" fillId="0" borderId="0" xfId="0" applyFont="1" applyAlignment="1">
      <alignment horizontal="left" vertical="center"/>
    </xf>
    <xf numFmtId="0" fontId="28" fillId="0" borderId="0" xfId="2" applyFill="1" applyBorder="1" applyAlignment="1" applyProtection="1">
      <alignment vertical="center"/>
    </xf>
    <xf numFmtId="0" fontId="187" fillId="0" borderId="0" xfId="0" applyFont="1" applyAlignment="1">
      <alignment vertical="top" wrapText="1"/>
    </xf>
    <xf numFmtId="0" fontId="186" fillId="0" borderId="0" xfId="0" applyFont="1" applyAlignment="1">
      <alignment vertical="center"/>
    </xf>
    <xf numFmtId="0" fontId="186" fillId="0" borderId="0" xfId="0" applyFont="1" applyAlignment="1">
      <alignment vertical="center" wrapText="1"/>
    </xf>
    <xf numFmtId="0" fontId="186" fillId="0" borderId="0" xfId="0" applyFont="1"/>
    <xf numFmtId="0" fontId="185" fillId="0" borderId="0" xfId="0" applyFont="1" applyAlignment="1">
      <alignment vertical="top" wrapText="1"/>
    </xf>
    <xf numFmtId="0" fontId="186" fillId="0" borderId="0" xfId="0" applyFont="1" applyAlignment="1">
      <alignment vertical="top" wrapText="1"/>
    </xf>
    <xf numFmtId="0" fontId="188" fillId="0" borderId="0" xfId="0" applyFont="1" applyAlignment="1">
      <alignment vertical="top" wrapText="1"/>
    </xf>
    <xf numFmtId="0" fontId="187" fillId="0" borderId="0" xfId="0" applyFont="1" applyAlignment="1">
      <alignment vertical="center"/>
    </xf>
    <xf numFmtId="0" fontId="209" fillId="0" borderId="0" xfId="2" applyFont="1" applyFill="1" applyBorder="1" applyAlignment="1" applyProtection="1">
      <alignment vertical="center"/>
    </xf>
    <xf numFmtId="0" fontId="187" fillId="0" borderId="0" xfId="0" applyFont="1" applyAlignment="1">
      <alignment vertical="center" wrapText="1"/>
    </xf>
    <xf numFmtId="0" fontId="41" fillId="0" borderId="0" xfId="0" applyFont="1" applyAlignment="1">
      <alignment vertical="center" wrapText="1"/>
    </xf>
    <xf numFmtId="0" fontId="184" fillId="0" borderId="0" xfId="0" applyFont="1" applyAlignment="1">
      <alignment vertical="center" wrapText="1"/>
    </xf>
    <xf numFmtId="44" fontId="108" fillId="0" borderId="3" xfId="0" applyNumberFormat="1" applyFont="1" applyBorder="1" applyAlignment="1">
      <alignment vertical="top" shrinkToFit="1"/>
    </xf>
    <xf numFmtId="44" fontId="108" fillId="0" borderId="3" xfId="1" applyFont="1" applyFill="1" applyBorder="1" applyAlignment="1">
      <alignment vertical="top" shrinkToFit="1"/>
    </xf>
    <xf numFmtId="44" fontId="103" fillId="0" borderId="3" xfId="1" applyFont="1" applyFill="1" applyBorder="1" applyAlignment="1" applyProtection="1">
      <alignment horizontal="right" shrinkToFit="1"/>
    </xf>
    <xf numFmtId="44" fontId="108" fillId="0" borderId="3" xfId="1" applyFont="1" applyFill="1" applyBorder="1" applyAlignment="1" applyProtection="1">
      <alignment vertical="center" shrinkToFit="1"/>
    </xf>
    <xf numFmtId="44" fontId="271" fillId="0" borderId="3" xfId="1" applyFont="1" applyFill="1" applyBorder="1" applyAlignment="1" applyProtection="1">
      <alignment vertical="center" shrinkToFit="1"/>
    </xf>
    <xf numFmtId="0" fontId="109" fillId="0" borderId="0" xfId="0" applyFont="1" applyAlignment="1">
      <alignment horizontal="left" vertical="center" wrapText="1"/>
    </xf>
    <xf numFmtId="0" fontId="84" fillId="0" borderId="0" xfId="0" applyFont="1" applyAlignment="1">
      <alignment vertical="center"/>
    </xf>
    <xf numFmtId="0" fontId="109" fillId="0" borderId="0" xfId="0" applyFont="1" applyAlignment="1">
      <alignment horizontal="left" vertical="top" wrapText="1"/>
    </xf>
    <xf numFmtId="0" fontId="84" fillId="0" borderId="0" xfId="0" applyFont="1" applyAlignment="1">
      <alignment vertical="top" wrapText="1"/>
    </xf>
    <xf numFmtId="169" fontId="121" fillId="0" borderId="5" xfId="0" applyNumberFormat="1" applyFont="1" applyBorder="1" applyAlignment="1" applyProtection="1">
      <alignment vertical="top" shrinkToFit="1"/>
      <protection locked="0"/>
    </xf>
    <xf numFmtId="0" fontId="28" fillId="0" borderId="15" xfId="2" applyBorder="1" applyAlignment="1" applyProtection="1">
      <alignment horizontal="center" vertical="top"/>
    </xf>
    <xf numFmtId="0" fontId="84" fillId="0" borderId="0" xfId="0" quotePrefix="1" applyFont="1" applyAlignment="1">
      <alignment vertical="center" wrapText="1"/>
    </xf>
    <xf numFmtId="0" fontId="151" fillId="0" borderId="0" xfId="0" applyFont="1" applyAlignment="1">
      <alignment horizontal="center" vertical="top"/>
    </xf>
    <xf numFmtId="0" fontId="121" fillId="0" borderId="3" xfId="0" applyFont="1" applyBorder="1" applyAlignment="1">
      <alignment horizontal="center" vertical="center"/>
    </xf>
    <xf numFmtId="0" fontId="121" fillId="0" borderId="19" xfId="0" applyFont="1" applyBorder="1" applyAlignment="1">
      <alignment horizontal="center" vertical="center"/>
    </xf>
    <xf numFmtId="0" fontId="36" fillId="0" borderId="0" xfId="0" applyFont="1" applyAlignment="1" applyProtection="1">
      <alignment horizontal="left"/>
      <protection locked="0"/>
    </xf>
    <xf numFmtId="0" fontId="26" fillId="0" borderId="0" xfId="0" applyFont="1" applyAlignment="1">
      <alignment vertical="top"/>
    </xf>
    <xf numFmtId="0" fontId="16" fillId="0" borderId="0" xfId="0" applyFont="1" applyAlignment="1">
      <alignment vertical="center" shrinkToFit="1"/>
    </xf>
    <xf numFmtId="0" fontId="10" fillId="0" borderId="0" xfId="0" applyFont="1" applyAlignment="1">
      <alignment vertical="center" shrinkToFit="1"/>
    </xf>
    <xf numFmtId="0" fontId="23" fillId="0" borderId="0" xfId="0" applyFont="1" applyAlignment="1">
      <alignment horizontal="center" vertical="top"/>
    </xf>
    <xf numFmtId="0" fontId="10" fillId="0" borderId="0" xfId="0" applyFont="1" applyAlignment="1">
      <alignment vertical="center"/>
    </xf>
    <xf numFmtId="44" fontId="193" fillId="0" borderId="0" xfId="0" applyNumberFormat="1" applyFont="1" applyAlignment="1">
      <alignment vertical="top" shrinkToFit="1"/>
    </xf>
    <xf numFmtId="44" fontId="109" fillId="0" borderId="0" xfId="0" applyNumberFormat="1" applyFont="1" applyAlignment="1">
      <alignment horizontal="left" vertical="center" shrinkToFit="1"/>
    </xf>
    <xf numFmtId="44" fontId="11" fillId="0" borderId="0" xfId="0" applyNumberFormat="1" applyFont="1" applyAlignment="1">
      <alignment vertical="top" shrinkToFit="1"/>
    </xf>
    <xf numFmtId="44" fontId="10" fillId="0" borderId="0" xfId="0" applyNumberFormat="1" applyFont="1" applyAlignment="1">
      <alignment vertical="top"/>
    </xf>
    <xf numFmtId="44" fontId="10" fillId="0" borderId="0" xfId="1" applyFont="1" applyBorder="1" applyAlignment="1" applyProtection="1">
      <alignment vertical="top"/>
      <protection locked="0"/>
    </xf>
    <xf numFmtId="44" fontId="10" fillId="0" borderId="0" xfId="0" applyNumberFormat="1" applyFont="1" applyAlignment="1" applyProtection="1">
      <alignment vertical="top"/>
      <protection locked="0"/>
    </xf>
    <xf numFmtId="0" fontId="202" fillId="0" borderId="0" xfId="0" applyFont="1" applyAlignment="1">
      <alignment horizontal="center" vertical="top"/>
    </xf>
    <xf numFmtId="0" fontId="82" fillId="0" borderId="0" xfId="0" applyFont="1" applyAlignment="1">
      <alignment horizontal="left" vertical="top"/>
    </xf>
    <xf numFmtId="0" fontId="109" fillId="0" borderId="0" xfId="0" applyFont="1" applyAlignment="1">
      <alignment vertical="top" shrinkToFit="1"/>
    </xf>
    <xf numFmtId="0" fontId="92" fillId="0" borderId="0" xfId="0" applyFont="1" applyAlignment="1">
      <alignment horizontal="left" vertical="top"/>
    </xf>
    <xf numFmtId="0" fontId="124" fillId="0" borderId="0" xfId="0" applyFont="1" applyAlignment="1">
      <alignment horizontal="center"/>
    </xf>
    <xf numFmtId="0" fontId="87" fillId="0" borderId="0" xfId="0" applyFont="1" applyAlignment="1">
      <alignment horizontal="left" vertical="center" wrapText="1"/>
    </xf>
    <xf numFmtId="0" fontId="87" fillId="0" borderId="0" xfId="0" applyFont="1" applyAlignment="1">
      <alignment vertical="center"/>
    </xf>
    <xf numFmtId="0" fontId="10" fillId="0" borderId="0" xfId="0" applyFont="1" applyAlignment="1">
      <alignment vertical="center" wrapText="1"/>
    </xf>
    <xf numFmtId="0" fontId="204" fillId="0" borderId="0" xfId="0" applyFont="1" applyAlignment="1">
      <alignment horizontal="center" vertical="top"/>
    </xf>
    <xf numFmtId="0" fontId="84" fillId="0" borderId="35" xfId="0" applyFont="1" applyBorder="1" applyAlignment="1">
      <alignment horizontal="left" vertical="top"/>
    </xf>
    <xf numFmtId="0" fontId="151" fillId="0" borderId="43" xfId="0" applyFont="1" applyBorder="1" applyAlignment="1">
      <alignment horizontal="left" vertical="top"/>
    </xf>
    <xf numFmtId="0" fontId="107" fillId="0" borderId="45" xfId="0" applyFont="1" applyBorder="1" applyAlignment="1">
      <alignment horizontal="left" vertical="top"/>
    </xf>
    <xf numFmtId="0" fontId="28" fillId="0" borderId="3" xfId="2" applyBorder="1" applyAlignment="1" applyProtection="1">
      <alignment horizontal="center" vertical="top"/>
    </xf>
    <xf numFmtId="0" fontId="7" fillId="0" borderId="0" xfId="0" applyFont="1" applyAlignment="1">
      <alignment horizontal="left"/>
    </xf>
    <xf numFmtId="44" fontId="33" fillId="0" borderId="0" xfId="0" applyNumberFormat="1" applyFont="1" applyAlignment="1">
      <alignment vertical="top" shrinkToFit="1"/>
    </xf>
    <xf numFmtId="44" fontId="11" fillId="4" borderId="3" xfId="0" applyNumberFormat="1" applyFont="1" applyFill="1" applyBorder="1" applyAlignment="1">
      <alignment vertical="top" shrinkToFit="1"/>
    </xf>
    <xf numFmtId="44" fontId="11" fillId="0" borderId="3" xfId="0" applyNumberFormat="1" applyFont="1" applyBorder="1" applyAlignment="1">
      <alignment vertical="top"/>
    </xf>
    <xf numFmtId="44" fontId="33" fillId="0" borderId="3" xfId="0" applyNumberFormat="1" applyFont="1" applyBorder="1" applyAlignment="1">
      <alignment vertical="top" shrinkToFit="1"/>
    </xf>
    <xf numFmtId="0" fontId="10" fillId="0" borderId="0" xfId="0" applyFont="1" applyAlignment="1">
      <alignment horizontal="left" vertical="center" wrapText="1"/>
    </xf>
    <xf numFmtId="0" fontId="109" fillId="0" borderId="0" xfId="0" quotePrefix="1" applyFont="1" applyAlignment="1">
      <alignment horizontal="left" vertical="center" wrapText="1"/>
    </xf>
    <xf numFmtId="0" fontId="28" fillId="0" borderId="0" xfId="2" applyFill="1" applyBorder="1" applyAlignment="1" applyProtection="1">
      <alignment horizontal="left" vertical="center"/>
    </xf>
    <xf numFmtId="0" fontId="127" fillId="5" borderId="3" xfId="0" applyFont="1" applyFill="1" applyBorder="1" applyAlignment="1">
      <alignment horizontal="center" vertical="top"/>
    </xf>
    <xf numFmtId="0" fontId="277" fillId="0" borderId="0" xfId="0" applyFont="1" applyAlignment="1">
      <alignment vertical="top"/>
    </xf>
    <xf numFmtId="44" fontId="109" fillId="0" borderId="3" xfId="3" applyNumberFormat="1" applyFont="1" applyBorder="1" applyAlignment="1">
      <alignment vertical="top"/>
    </xf>
    <xf numFmtId="0" fontId="109" fillId="0" borderId="3" xfId="0" applyFont="1" applyBorder="1" applyAlignment="1" applyProtection="1">
      <alignment horizontal="center" vertical="top"/>
      <protection locked="0"/>
    </xf>
    <xf numFmtId="164" fontId="109" fillId="0" borderId="3" xfId="0" applyNumberFormat="1" applyFont="1" applyBorder="1" applyAlignment="1" applyProtection="1">
      <alignment horizontal="center" vertical="top" shrinkToFit="1"/>
      <protection locked="0"/>
    </xf>
    <xf numFmtId="0" fontId="100" fillId="0" borderId="0" xfId="0" applyFont="1" applyAlignment="1" applyProtection="1">
      <alignment horizontal="center" vertical="center" shrinkToFit="1"/>
      <protection locked="0"/>
    </xf>
    <xf numFmtId="0" fontId="290" fillId="0" borderId="0" xfId="0" applyFont="1"/>
    <xf numFmtId="0" fontId="291" fillId="0" borderId="0" xfId="0" applyFont="1" applyAlignment="1">
      <alignment vertical="top"/>
    </xf>
    <xf numFmtId="0" fontId="40" fillId="0" borderId="0" xfId="0" applyFont="1" applyAlignment="1" applyProtection="1">
      <alignment horizontal="left" vertical="top" shrinkToFit="1"/>
      <protection locked="0"/>
    </xf>
    <xf numFmtId="169" fontId="40" fillId="0" borderId="3" xfId="0" applyNumberFormat="1" applyFont="1" applyBorder="1" applyAlignment="1" applyProtection="1">
      <alignment horizontal="center" shrinkToFit="1"/>
      <protection locked="0"/>
    </xf>
    <xf numFmtId="169" fontId="108" fillId="0" borderId="0" xfId="0" applyNumberFormat="1" applyFont="1" applyAlignment="1">
      <alignment horizontal="center" vertical="center" shrinkToFit="1"/>
    </xf>
    <xf numFmtId="169" fontId="108" fillId="0" borderId="43" xfId="0" applyNumberFormat="1" applyFont="1" applyBorder="1" applyAlignment="1">
      <alignment horizontal="center" vertical="center" shrinkToFit="1"/>
    </xf>
    <xf numFmtId="0" fontId="108" fillId="0" borderId="0" xfId="0" applyFont="1" applyAlignment="1">
      <alignment horizontal="center" vertical="center"/>
    </xf>
    <xf numFmtId="0" fontId="263" fillId="0" borderId="0" xfId="0" applyFont="1" applyAlignment="1">
      <alignment horizontal="left" wrapText="1"/>
    </xf>
    <xf numFmtId="0" fontId="299" fillId="0" borderId="0" xfId="0" applyFont="1" applyAlignment="1">
      <alignment vertical="center"/>
    </xf>
    <xf numFmtId="0" fontId="300" fillId="0" borderId="0" xfId="0" applyFont="1"/>
    <xf numFmtId="0" fontId="263" fillId="0" borderId="0" xfId="0" applyFont="1"/>
    <xf numFmtId="170" fontId="13" fillId="10" borderId="3" xfId="0"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170" fontId="38" fillId="10" borderId="3" xfId="0" applyNumberFormat="1" applyFont="1" applyFill="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51" fillId="10" borderId="3" xfId="0" applyFont="1" applyFill="1" applyBorder="1" applyAlignment="1">
      <alignment horizontal="center" vertical="center" wrapText="1"/>
    </xf>
    <xf numFmtId="0" fontId="305" fillId="9" borderId="5" xfId="0" applyFont="1" applyFill="1" applyBorder="1" applyAlignment="1">
      <alignment horizontal="center" wrapText="1"/>
    </xf>
    <xf numFmtId="0" fontId="305" fillId="9" borderId="5" xfId="0" applyFont="1" applyFill="1" applyBorder="1" applyAlignment="1">
      <alignment horizontal="center" vertical="top" wrapText="1"/>
    </xf>
    <xf numFmtId="0" fontId="305" fillId="9" borderId="5" xfId="0" applyFont="1" applyFill="1" applyBorder="1" applyAlignment="1">
      <alignment horizontal="center" vertical="center" shrinkToFit="1"/>
    </xf>
    <xf numFmtId="0" fontId="166" fillId="0" borderId="0" xfId="0" applyFont="1" applyAlignment="1">
      <alignment vertical="center" wrapText="1"/>
    </xf>
    <xf numFmtId="0" fontId="309" fillId="0" borderId="0" xfId="0" applyFont="1" applyAlignment="1">
      <alignment horizontal="left" vertical="center" wrapText="1"/>
    </xf>
    <xf numFmtId="0" fontId="311" fillId="0" borderId="0" xfId="0" applyFont="1" applyAlignment="1">
      <alignment horizontal="left" vertical="center" wrapText="1"/>
    </xf>
    <xf numFmtId="0" fontId="311" fillId="0" borderId="0" xfId="0" applyFont="1" applyAlignment="1">
      <alignment horizontal="left" vertical="top" wrapText="1"/>
    </xf>
    <xf numFmtId="0" fontId="311" fillId="0" borderId="0" xfId="0" applyFont="1" applyAlignment="1">
      <alignment horizontal="center" vertical="center" wrapText="1"/>
    </xf>
    <xf numFmtId="0" fontId="313" fillId="0" borderId="0" xfId="0" applyFont="1" applyAlignment="1">
      <alignment horizontal="left" vertical="center" wrapText="1"/>
    </xf>
    <xf numFmtId="0" fontId="313" fillId="0" borderId="0" xfId="0" applyFont="1" applyAlignment="1">
      <alignment horizontal="left" vertical="top" wrapText="1"/>
    </xf>
    <xf numFmtId="0" fontId="313" fillId="0" borderId="0" xfId="0" applyFont="1" applyAlignment="1">
      <alignment horizontal="center" vertical="center" wrapText="1"/>
    </xf>
    <xf numFmtId="0" fontId="309" fillId="0" borderId="0" xfId="0" applyFont="1" applyAlignment="1">
      <alignment horizontal="left" vertical="top" wrapText="1"/>
    </xf>
    <xf numFmtId="0" fontId="309" fillId="0" borderId="0" xfId="0" applyFont="1" applyAlignment="1">
      <alignment horizontal="center" vertical="center" wrapText="1"/>
    </xf>
    <xf numFmtId="0" fontId="314" fillId="16" borderId="3" xfId="0" applyFont="1" applyFill="1" applyBorder="1" applyAlignment="1">
      <alignment horizontal="left" vertical="center" wrapText="1" indent="1"/>
    </xf>
    <xf numFmtId="0" fontId="317" fillId="7" borderId="17" xfId="0" applyFont="1" applyFill="1" applyBorder="1" applyAlignment="1">
      <alignment horizontal="center" vertical="center" wrapText="1"/>
    </xf>
    <xf numFmtId="0" fontId="217" fillId="7" borderId="15" xfId="0" applyFont="1" applyFill="1" applyBorder="1" applyAlignment="1">
      <alignment horizontal="left" vertical="center" wrapText="1"/>
    </xf>
    <xf numFmtId="0" fontId="210" fillId="6" borderId="0" xfId="0" applyFont="1" applyFill="1" applyAlignment="1">
      <alignment horizontal="center" vertical="center" wrapText="1"/>
    </xf>
    <xf numFmtId="0" fontId="232" fillId="0" borderId="0" xfId="0" applyFont="1" applyAlignment="1">
      <alignment vertical="center" wrapText="1"/>
    </xf>
    <xf numFmtId="0" fontId="232" fillId="0" borderId="0" xfId="0" applyFont="1" applyAlignment="1">
      <alignment horizontal="left" vertical="center" wrapText="1"/>
    </xf>
    <xf numFmtId="0" fontId="232" fillId="0" borderId="0" xfId="0" applyFont="1" applyAlignment="1">
      <alignment vertical="top" wrapText="1"/>
    </xf>
    <xf numFmtId="0" fontId="232" fillId="0" borderId="0" xfId="0" applyFont="1" applyAlignment="1">
      <alignment wrapText="1"/>
    </xf>
    <xf numFmtId="0" fontId="318" fillId="0" borderId="0" xfId="0" applyFont="1" applyAlignment="1">
      <alignment horizontal="center" vertical="center" wrapText="1"/>
    </xf>
    <xf numFmtId="172" fontId="129" fillId="0" borderId="0" xfId="0" applyNumberFormat="1" applyFont="1" applyAlignment="1">
      <alignment horizontal="left" vertical="center"/>
    </xf>
    <xf numFmtId="0" fontId="186" fillId="9" borderId="26" xfId="0" applyFont="1" applyFill="1" applyBorder="1" applyAlignment="1">
      <alignment horizontal="left" vertical="center"/>
    </xf>
    <xf numFmtId="0" fontId="186" fillId="9" borderId="27" xfId="0" applyFont="1" applyFill="1" applyBorder="1" applyAlignment="1">
      <alignment horizontal="left" vertical="center"/>
    </xf>
    <xf numFmtId="0" fontId="186" fillId="9" borderId="28" xfId="0" applyFont="1" applyFill="1" applyBorder="1" applyAlignment="1">
      <alignment horizontal="left" vertical="center"/>
    </xf>
    <xf numFmtId="0" fontId="186" fillId="5" borderId="0" xfId="0" applyFont="1" applyFill="1" applyAlignment="1">
      <alignment horizontal="left" vertical="center"/>
    </xf>
    <xf numFmtId="172" fontId="89" fillId="5" borderId="0" xfId="0" applyNumberFormat="1" applyFont="1" applyFill="1" applyAlignment="1">
      <alignment horizontal="left" vertical="center"/>
    </xf>
    <xf numFmtId="0" fontId="133" fillId="5" borderId="0" xfId="0" applyFont="1" applyFill="1" applyAlignment="1">
      <alignment horizontal="left" vertical="center"/>
    </xf>
    <xf numFmtId="14" fontId="186" fillId="5" borderId="0" xfId="0" applyNumberFormat="1" applyFont="1" applyFill="1" applyAlignment="1">
      <alignment horizontal="center" vertical="center"/>
    </xf>
    <xf numFmtId="0" fontId="84" fillId="9" borderId="3" xfId="0" applyFont="1" applyFill="1" applyBorder="1" applyAlignment="1">
      <alignment horizontal="center" vertical="top"/>
    </xf>
    <xf numFmtId="0" fontId="23" fillId="9" borderId="3" xfId="0" applyFont="1" applyFill="1" applyBorder="1" applyAlignment="1">
      <alignment horizontal="center" vertical="top"/>
    </xf>
    <xf numFmtId="0" fontId="84" fillId="9" borderId="5" xfId="0" applyFont="1" applyFill="1" applyBorder="1" applyAlignment="1">
      <alignment horizontal="center" vertical="top"/>
    </xf>
    <xf numFmtId="44" fontId="108" fillId="11" borderId="54" xfId="0" applyNumberFormat="1" applyFont="1" applyFill="1" applyBorder="1" applyAlignment="1">
      <alignment vertical="center"/>
    </xf>
    <xf numFmtId="0" fontId="187" fillId="5" borderId="0" xfId="0" applyFont="1" applyFill="1" applyAlignment="1">
      <alignment horizontal="left" vertical="center"/>
    </xf>
    <xf numFmtId="14" fontId="187" fillId="5" borderId="0" xfId="0" applyNumberFormat="1" applyFont="1" applyFill="1" applyAlignment="1">
      <alignment horizontal="center" vertical="center"/>
    </xf>
    <xf numFmtId="172" fontId="129" fillId="5" borderId="0" xfId="0" applyNumberFormat="1" applyFont="1" applyFill="1" applyAlignment="1">
      <alignment horizontal="left" vertical="center"/>
    </xf>
    <xf numFmtId="0" fontId="192" fillId="5" borderId="0" xfId="0" applyFont="1" applyFill="1" applyAlignment="1">
      <alignment horizontal="left" vertical="center"/>
    </xf>
    <xf numFmtId="0" fontId="99" fillId="9" borderId="3" xfId="0" applyFont="1" applyFill="1" applyBorder="1" applyAlignment="1">
      <alignment shrinkToFit="1"/>
    </xf>
    <xf numFmtId="167" fontId="121" fillId="0" borderId="3" xfId="0" applyNumberFormat="1" applyFont="1" applyBorder="1" applyAlignment="1" applyProtection="1">
      <alignment vertical="top"/>
      <protection locked="0"/>
    </xf>
    <xf numFmtId="167" fontId="16" fillId="0" borderId="3" xfId="0" applyNumberFormat="1" applyFont="1" applyBorder="1" applyAlignment="1" applyProtection="1">
      <alignment vertical="top"/>
      <protection locked="0"/>
    </xf>
    <xf numFmtId="167" fontId="109" fillId="0" borderId="3" xfId="0" applyNumberFormat="1" applyFont="1" applyBorder="1" applyAlignment="1" applyProtection="1">
      <alignment vertical="top"/>
      <protection locked="0"/>
    </xf>
    <xf numFmtId="0" fontId="0" fillId="0" borderId="0" xfId="0" applyAlignment="1">
      <alignment horizontal="left" vertical="center" wrapText="1"/>
    </xf>
    <xf numFmtId="0" fontId="0" fillId="0" borderId="44" xfId="0" applyBorder="1" applyAlignment="1">
      <alignment horizontal="left" vertical="center" wrapText="1"/>
    </xf>
    <xf numFmtId="0" fontId="233" fillId="7" borderId="0" xfId="0" applyFont="1" applyFill="1" applyAlignment="1">
      <alignment horizontal="left" vertical="center"/>
    </xf>
    <xf numFmtId="49" fontId="92" fillId="15" borderId="43" xfId="0" applyNumberFormat="1" applyFont="1" applyFill="1" applyBorder="1" applyAlignment="1">
      <alignment horizontal="left" vertical="top" wrapText="1"/>
    </xf>
    <xf numFmtId="49" fontId="92" fillId="15" borderId="0" xfId="0" applyNumberFormat="1" applyFont="1" applyFill="1" applyAlignment="1">
      <alignment horizontal="left" vertical="top" wrapText="1"/>
    </xf>
    <xf numFmtId="0" fontId="221" fillId="6" borderId="0" xfId="0" applyFont="1" applyFill="1" applyAlignment="1">
      <alignment horizontal="left" vertical="center" wrapText="1"/>
    </xf>
    <xf numFmtId="0" fontId="0" fillId="0" borderId="0" xfId="0" applyAlignment="1">
      <alignment horizontal="left" vertical="top" wrapText="1"/>
    </xf>
    <xf numFmtId="0" fontId="314" fillId="16" borderId="43" xfId="0" applyFont="1" applyFill="1" applyBorder="1" applyAlignment="1">
      <alignment horizontal="left" vertical="center" wrapText="1"/>
    </xf>
    <xf numFmtId="0" fontId="314" fillId="16" borderId="0" xfId="0" applyFont="1" applyFill="1" applyAlignment="1">
      <alignment horizontal="left" vertical="center" wrapText="1"/>
    </xf>
    <xf numFmtId="0" fontId="0" fillId="7" borderId="13" xfId="0" applyFill="1" applyBorder="1" applyAlignment="1">
      <alignment horizontal="left" vertical="center" wrapText="1"/>
    </xf>
    <xf numFmtId="0" fontId="228" fillId="0" borderId="17" xfId="0" applyFont="1" applyBorder="1" applyAlignment="1">
      <alignment horizontal="left" vertical="center" wrapText="1" shrinkToFit="1"/>
    </xf>
    <xf numFmtId="0" fontId="228" fillId="0" borderId="15" xfId="0" applyFont="1" applyBorder="1" applyAlignment="1">
      <alignment horizontal="left" vertical="center" wrapText="1" shrinkToFit="1"/>
    </xf>
    <xf numFmtId="0" fontId="85" fillId="10" borderId="3" xfId="0" applyFont="1" applyFill="1" applyBorder="1" applyAlignment="1">
      <alignment horizontal="left" vertical="center" wrapText="1"/>
    </xf>
    <xf numFmtId="0" fontId="246" fillId="0" borderId="0" xfId="0" applyFont="1" applyAlignment="1">
      <alignment horizontal="center" vertical="top" wrapText="1"/>
    </xf>
    <xf numFmtId="0" fontId="1" fillId="0" borderId="0" xfId="0" applyFont="1" applyAlignment="1">
      <alignment horizontal="center" vertical="top" wrapText="1"/>
    </xf>
    <xf numFmtId="0" fontId="147" fillId="0" borderId="0" xfId="0" applyFont="1" applyAlignment="1">
      <alignment horizontal="center" vertical="top" wrapText="1"/>
    </xf>
    <xf numFmtId="0" fontId="147" fillId="0" borderId="0" xfId="0" applyFont="1" applyAlignment="1">
      <alignment wrapText="1"/>
    </xf>
    <xf numFmtId="0" fontId="31" fillId="0" borderId="0" xfId="0" applyFont="1" applyAlignment="1">
      <alignment horizontal="right" vertical="center"/>
    </xf>
    <xf numFmtId="0" fontId="242" fillId="0" borderId="0" xfId="0" applyFont="1" applyAlignment="1">
      <alignment horizontal="left" vertical="center" wrapText="1"/>
    </xf>
    <xf numFmtId="0" fontId="35" fillId="0" borderId="0" xfId="0" applyFont="1" applyAlignment="1">
      <alignment horizontal="right" vertical="center"/>
    </xf>
    <xf numFmtId="0" fontId="244" fillId="0" borderId="0" xfId="0" applyFont="1" applyAlignment="1">
      <alignment horizontal="center" vertical="center" wrapText="1"/>
    </xf>
    <xf numFmtId="0" fontId="206" fillId="0" borderId="0" xfId="0" applyFont="1" applyAlignment="1">
      <alignment horizontal="center" wrapText="1"/>
    </xf>
    <xf numFmtId="0" fontId="142" fillId="0" borderId="0" xfId="0" applyFont="1" applyAlignment="1">
      <alignment horizontal="center"/>
    </xf>
    <xf numFmtId="0" fontId="31" fillId="0" borderId="0" xfId="0" applyFont="1" applyAlignment="1">
      <alignment horizontal="right" vertical="center" wrapText="1"/>
    </xf>
    <xf numFmtId="0" fontId="117" fillId="10" borderId="3" xfId="0" applyFont="1" applyFill="1" applyBorder="1" applyAlignment="1" applyProtection="1">
      <alignment horizontal="left" vertical="top" wrapText="1"/>
      <protection locked="0"/>
    </xf>
    <xf numFmtId="0" fontId="96" fillId="0" borderId="0" xfId="0" applyFont="1" applyAlignment="1">
      <alignment horizontal="left" vertical="center" wrapText="1"/>
    </xf>
    <xf numFmtId="0" fontId="148" fillId="10" borderId="0" xfId="0" applyFont="1" applyFill="1" applyAlignment="1">
      <alignment horizontal="center" vertical="center" wrapText="1"/>
    </xf>
    <xf numFmtId="0" fontId="85" fillId="0" borderId="0" xfId="0" applyFont="1" applyAlignment="1">
      <alignment horizontal="right" vertical="center"/>
    </xf>
    <xf numFmtId="0" fontId="107" fillId="6" borderId="34" xfId="0" applyFont="1" applyFill="1" applyBorder="1" applyAlignment="1">
      <alignment horizontal="left" vertical="center" textRotation="90" wrapText="1"/>
    </xf>
    <xf numFmtId="0" fontId="107" fillId="6" borderId="50" xfId="0" applyFont="1" applyFill="1" applyBorder="1" applyAlignment="1">
      <alignment horizontal="left" vertical="center" textRotation="90" wrapText="1"/>
    </xf>
    <xf numFmtId="0" fontId="143" fillId="0" borderId="0" xfId="0" applyFont="1" applyAlignment="1">
      <alignment horizontal="left" vertical="top" wrapText="1"/>
    </xf>
    <xf numFmtId="0" fontId="31" fillId="0" borderId="0" xfId="3" applyFont="1" applyAlignment="1">
      <alignment horizontal="right" vertical="center"/>
    </xf>
    <xf numFmtId="0" fontId="107" fillId="0" borderId="0" xfId="0" applyFont="1" applyAlignment="1">
      <alignment horizontal="center" vertical="center" wrapText="1"/>
    </xf>
    <xf numFmtId="0" fontId="149" fillId="7" borderId="0" xfId="0" applyFont="1" applyFill="1" applyAlignment="1">
      <alignment horizontal="center" vertical="center"/>
    </xf>
    <xf numFmtId="0" fontId="249" fillId="0" borderId="3" xfId="0" applyFont="1" applyBorder="1" applyAlignment="1" applyProtection="1">
      <alignment horizontal="left" vertical="top" wrapText="1"/>
      <protection locked="0"/>
    </xf>
    <xf numFmtId="0" fontId="104" fillId="0" borderId="0" xfId="0" applyFont="1" applyAlignment="1">
      <alignment horizontal="right" vertical="top" wrapText="1"/>
    </xf>
    <xf numFmtId="0" fontId="104" fillId="0" borderId="0" xfId="0" applyFont="1" applyAlignment="1">
      <alignment horizontal="right" vertical="top"/>
    </xf>
    <xf numFmtId="0" fontId="140" fillId="10" borderId="3" xfId="0" applyFont="1" applyFill="1" applyBorder="1" applyAlignment="1" applyProtection="1">
      <alignment horizontal="left" vertical="top" wrapText="1"/>
      <protection locked="0"/>
    </xf>
    <xf numFmtId="0" fontId="33" fillId="0" borderId="45" xfId="0" quotePrefix="1" applyFont="1" applyBorder="1" applyAlignment="1">
      <alignment horizontal="center"/>
    </xf>
    <xf numFmtId="0" fontId="33" fillId="0" borderId="46" xfId="0" applyFont="1" applyBorder="1" applyAlignment="1">
      <alignment horizontal="center"/>
    </xf>
    <xf numFmtId="0" fontId="131" fillId="0" borderId="17" xfId="0" applyFont="1" applyBorder="1" applyAlignment="1" applyProtection="1">
      <alignment horizontal="left" vertical="top"/>
      <protection locked="0"/>
    </xf>
    <xf numFmtId="0" fontId="131" fillId="0" borderId="15" xfId="0" applyFont="1" applyBorder="1" applyAlignment="1" applyProtection="1">
      <alignment horizontal="left" vertical="top"/>
      <protection locked="0"/>
    </xf>
    <xf numFmtId="0" fontId="107" fillId="7" borderId="1" xfId="0" applyFont="1" applyFill="1" applyBorder="1" applyAlignment="1">
      <alignment horizontal="center" vertical="center"/>
    </xf>
    <xf numFmtId="0" fontId="107" fillId="7" borderId="59" xfId="0" applyFont="1" applyFill="1" applyBorder="1" applyAlignment="1">
      <alignment horizontal="center" vertical="center"/>
    </xf>
    <xf numFmtId="0" fontId="60" fillId="0" borderId="35" xfId="0" applyFont="1" applyBorder="1" applyAlignment="1">
      <alignment horizontal="center" vertical="center" wrapText="1"/>
    </xf>
    <xf numFmtId="0" fontId="60" fillId="0" borderId="43" xfId="0" applyFont="1" applyBorder="1" applyAlignment="1">
      <alignment horizontal="center" vertical="center"/>
    </xf>
    <xf numFmtId="0" fontId="253" fillId="0" borderId="0" xfId="0" applyFont="1" applyAlignment="1">
      <alignment horizontal="right" vertical="center"/>
    </xf>
    <xf numFmtId="0" fontId="254" fillId="0" borderId="0" xfId="0" applyFont="1" applyAlignment="1">
      <alignment horizontal="right" vertical="center"/>
    </xf>
    <xf numFmtId="0" fontId="134" fillId="0" borderId="0" xfId="0" applyFont="1" applyAlignment="1">
      <alignment horizontal="center" vertical="center" wrapText="1"/>
    </xf>
    <xf numFmtId="0" fontId="109" fillId="0" borderId="0" xfId="0" applyFont="1" applyAlignment="1">
      <alignment horizontal="left" wrapText="1" shrinkToFit="1"/>
    </xf>
    <xf numFmtId="0" fontId="257" fillId="10" borderId="35" xfId="0" applyFont="1" applyFill="1" applyBorder="1" applyAlignment="1">
      <alignment horizontal="center"/>
    </xf>
    <xf numFmtId="0" fontId="257" fillId="10" borderId="33" xfId="0" applyFont="1" applyFill="1" applyBorder="1" applyAlignment="1">
      <alignment horizontal="center"/>
    </xf>
    <xf numFmtId="0" fontId="255" fillId="0" borderId="43" xfId="0" applyFont="1" applyBorder="1" applyAlignment="1">
      <alignment horizontal="center" vertical="center"/>
    </xf>
    <xf numFmtId="0" fontId="255" fillId="0" borderId="44" xfId="0" applyFont="1" applyBorder="1" applyAlignment="1">
      <alignment horizontal="center" vertical="center"/>
    </xf>
    <xf numFmtId="0" fontId="255" fillId="0" borderId="45" xfId="0" applyFont="1" applyBorder="1" applyAlignment="1">
      <alignment horizontal="center" vertical="center"/>
    </xf>
    <xf numFmtId="0" fontId="255" fillId="0" borderId="46" xfId="0" applyFont="1" applyBorder="1" applyAlignment="1">
      <alignment horizontal="center" vertical="center"/>
    </xf>
    <xf numFmtId="0" fontId="108" fillId="0" borderId="0" xfId="0" applyFont="1" applyAlignment="1">
      <alignment horizontal="left" wrapText="1"/>
    </xf>
    <xf numFmtId="0" fontId="155" fillId="0" borderId="55" xfId="0" applyFont="1" applyBorder="1" applyAlignment="1">
      <alignment horizontal="center" vertical="center" wrapText="1"/>
    </xf>
    <xf numFmtId="0" fontId="155" fillId="0" borderId="56" xfId="0" applyFont="1" applyBorder="1" applyAlignment="1">
      <alignment horizontal="center" vertical="center" wrapText="1"/>
    </xf>
    <xf numFmtId="0" fontId="107" fillId="0" borderId="0" xfId="0" applyFont="1" applyAlignment="1">
      <alignment horizontal="left" wrapText="1"/>
    </xf>
    <xf numFmtId="0" fontId="107" fillId="0" borderId="0" xfId="0" applyFont="1" applyAlignment="1">
      <alignment horizontal="left"/>
    </xf>
    <xf numFmtId="168" fontId="109" fillId="0" borderId="0" xfId="0" applyNumberFormat="1" applyFont="1" applyAlignment="1">
      <alignment horizontal="left" wrapText="1"/>
    </xf>
    <xf numFmtId="164" fontId="63" fillId="0" borderId="56" xfId="0" applyNumberFormat="1" applyFont="1" applyBorder="1" applyAlignment="1">
      <alignment horizontal="center" vertical="center" wrapText="1"/>
    </xf>
    <xf numFmtId="0" fontId="170" fillId="0" borderId="0" xfId="0" applyFont="1" applyAlignment="1">
      <alignment horizontal="left" vertical="center" wrapText="1"/>
    </xf>
    <xf numFmtId="0" fontId="170" fillId="0" borderId="0" xfId="0" applyFont="1" applyAlignment="1">
      <alignment horizontal="left" wrapText="1"/>
    </xf>
    <xf numFmtId="0" fontId="186" fillId="9" borderId="0" xfId="0" applyFont="1" applyFill="1" applyAlignment="1">
      <alignment horizontal="center" vertical="center"/>
    </xf>
    <xf numFmtId="0" fontId="134" fillId="0" borderId="17" xfId="0" applyFont="1" applyBorder="1" applyAlignment="1">
      <alignment horizontal="left"/>
    </xf>
    <xf numFmtId="0" fontId="134" fillId="0" borderId="13" xfId="0" applyFont="1" applyBorder="1" applyAlignment="1">
      <alignment horizontal="left"/>
    </xf>
    <xf numFmtId="0" fontId="134" fillId="0" borderId="15" xfId="0" applyFont="1" applyBorder="1" applyAlignment="1">
      <alignment horizontal="left"/>
    </xf>
    <xf numFmtId="0" fontId="131" fillId="0" borderId="35" xfId="0" applyFont="1" applyBorder="1" applyAlignment="1" applyProtection="1">
      <alignment horizontal="left" vertical="top"/>
      <protection locked="0"/>
    </xf>
    <xf numFmtId="0" fontId="131" fillId="0" borderId="33" xfId="0" applyFont="1" applyBorder="1" applyAlignment="1" applyProtection="1">
      <alignment horizontal="left" vertical="top"/>
      <protection locked="0"/>
    </xf>
    <xf numFmtId="0" fontId="131" fillId="0" borderId="35" xfId="0" applyFont="1" applyBorder="1" applyAlignment="1">
      <alignment horizontal="left" vertical="top"/>
    </xf>
    <xf numFmtId="0" fontId="131" fillId="0" borderId="29" xfId="0" applyFont="1" applyBorder="1" applyAlignment="1">
      <alignment horizontal="left" vertical="top"/>
    </xf>
    <xf numFmtId="0" fontId="141" fillId="12" borderId="35" xfId="0" applyFont="1" applyFill="1" applyBorder="1" applyAlignment="1">
      <alignment horizontal="left" vertical="top"/>
    </xf>
    <xf numFmtId="0" fontId="141" fillId="12" borderId="33" xfId="0" applyFont="1" applyFill="1" applyBorder="1" applyAlignment="1">
      <alignment horizontal="left" vertical="top"/>
    </xf>
    <xf numFmtId="0" fontId="127" fillId="5" borderId="0" xfId="0" applyFont="1" applyFill="1" applyAlignment="1">
      <alignment horizontal="center" vertical="top" wrapText="1"/>
    </xf>
    <xf numFmtId="0" fontId="127" fillId="0" borderId="17" xfId="0" applyFont="1" applyBorder="1" applyAlignment="1">
      <alignment horizontal="left" vertical="top" wrapText="1"/>
    </xf>
    <xf numFmtId="0" fontId="127" fillId="0" borderId="15" xfId="0" applyFont="1" applyBorder="1" applyAlignment="1">
      <alignment horizontal="left" vertical="top" wrapText="1"/>
    </xf>
    <xf numFmtId="0" fontId="128" fillId="0" borderId="35" xfId="0" applyFont="1" applyBorder="1" applyAlignment="1">
      <alignment horizontal="left" vertical="top"/>
    </xf>
    <xf numFmtId="0" fontId="128" fillId="0" borderId="33" xfId="0" applyFont="1" applyBorder="1" applyAlignment="1">
      <alignment horizontal="left" vertical="top"/>
    </xf>
    <xf numFmtId="0" fontId="127" fillId="0" borderId="17" xfId="0" quotePrefix="1" applyFont="1" applyBorder="1" applyAlignment="1">
      <alignment horizontal="left" vertical="top" wrapText="1"/>
    </xf>
    <xf numFmtId="0" fontId="127" fillId="0" borderId="15" xfId="0" quotePrefix="1" applyFont="1" applyBorder="1" applyAlignment="1">
      <alignment horizontal="left" vertical="top" wrapText="1"/>
    </xf>
    <xf numFmtId="0" fontId="131" fillId="6" borderId="17" xfId="0" applyFont="1" applyFill="1" applyBorder="1" applyAlignment="1">
      <alignment horizontal="left" wrapText="1"/>
    </xf>
    <xf numFmtId="0" fontId="131" fillId="6" borderId="13" xfId="0" applyFont="1" applyFill="1" applyBorder="1" applyAlignment="1">
      <alignment horizontal="left" wrapText="1"/>
    </xf>
    <xf numFmtId="0" fontId="139" fillId="0" borderId="43" xfId="0" applyFont="1" applyBorder="1" applyAlignment="1" applyProtection="1">
      <alignment horizontal="left" vertical="top" wrapText="1"/>
      <protection locked="0"/>
    </xf>
    <xf numFmtId="0" fontId="139" fillId="0" borderId="44" xfId="0" applyFont="1" applyBorder="1" applyAlignment="1" applyProtection="1">
      <alignment horizontal="left" vertical="top" wrapText="1"/>
      <protection locked="0"/>
    </xf>
    <xf numFmtId="0" fontId="139" fillId="0" borderId="45" xfId="0" applyFont="1" applyBorder="1" applyAlignment="1" applyProtection="1">
      <alignment horizontal="left" vertical="top" wrapText="1"/>
      <protection locked="0"/>
    </xf>
    <xf numFmtId="0" fontId="139" fillId="0" borderId="46" xfId="0" applyFont="1" applyBorder="1" applyAlignment="1" applyProtection="1">
      <alignment horizontal="left" vertical="top" wrapText="1"/>
      <protection locked="0"/>
    </xf>
    <xf numFmtId="0" fontId="131" fillId="0" borderId="17" xfId="0" applyFont="1" applyBorder="1" applyAlignment="1">
      <alignment horizontal="left" vertical="top"/>
    </xf>
    <xf numFmtId="0" fontId="131" fillId="0" borderId="15" xfId="0" applyFont="1" applyBorder="1" applyAlignment="1">
      <alignment horizontal="left" vertical="top"/>
    </xf>
    <xf numFmtId="0" fontId="131" fillId="0" borderId="33" xfId="0" applyFont="1" applyBorder="1" applyAlignment="1">
      <alignment horizontal="left" vertical="top"/>
    </xf>
    <xf numFmtId="169" fontId="49" fillId="7" borderId="26" xfId="0" applyNumberFormat="1" applyFont="1" applyFill="1" applyBorder="1" applyAlignment="1">
      <alignment horizontal="center" vertical="top" wrapText="1" shrinkToFit="1"/>
    </xf>
    <xf numFmtId="169" fontId="49" fillId="7" borderId="27" xfId="0" applyNumberFormat="1" applyFont="1" applyFill="1" applyBorder="1" applyAlignment="1">
      <alignment horizontal="center" vertical="top" wrapText="1" shrinkToFit="1"/>
    </xf>
    <xf numFmtId="169" fontId="163" fillId="6" borderId="3" xfId="0" applyNumberFormat="1" applyFont="1" applyFill="1" applyBorder="1" applyAlignment="1">
      <alignment horizontal="left" vertical="top" wrapText="1" shrinkToFit="1"/>
    </xf>
    <xf numFmtId="169" fontId="27" fillId="7" borderId="32" xfId="0" applyNumberFormat="1" applyFont="1" applyFill="1" applyBorder="1" applyAlignment="1">
      <alignment horizontal="center" vertical="top" wrapText="1" shrinkToFit="1"/>
    </xf>
    <xf numFmtId="169" fontId="27" fillId="7" borderId="47" xfId="0" applyNumberFormat="1" applyFont="1" applyFill="1" applyBorder="1" applyAlignment="1">
      <alignment horizontal="center" vertical="top" wrapText="1" shrinkToFit="1"/>
    </xf>
    <xf numFmtId="0" fontId="161" fillId="6" borderId="3" xfId="0" applyFont="1" applyFill="1" applyBorder="1" applyAlignment="1">
      <alignment horizontal="right" vertical="center" shrinkToFit="1"/>
    </xf>
    <xf numFmtId="49" fontId="164" fillId="0" borderId="3" xfId="1" applyNumberFormat="1" applyFont="1" applyFill="1" applyBorder="1" applyAlignment="1" applyProtection="1">
      <alignment horizontal="center" vertical="top" shrinkToFit="1"/>
    </xf>
    <xf numFmtId="0" fontId="160" fillId="6" borderId="3" xfId="0" applyFont="1" applyFill="1" applyBorder="1" applyAlignment="1">
      <alignment horizontal="right" vertical="center" shrinkToFit="1"/>
    </xf>
    <xf numFmtId="169" fontId="163" fillId="0" borderId="3" xfId="0" applyNumberFormat="1" applyFont="1" applyBorder="1" applyAlignment="1">
      <alignment horizontal="center" vertical="top" shrinkToFit="1"/>
    </xf>
    <xf numFmtId="169" fontId="164" fillId="0" borderId="3" xfId="0" applyNumberFormat="1" applyFont="1" applyBorder="1" applyAlignment="1">
      <alignment horizontal="center" vertical="top" shrinkToFit="1"/>
    </xf>
    <xf numFmtId="0" fontId="116" fillId="0" borderId="10" xfId="0" applyFont="1" applyBorder="1" applyAlignment="1">
      <alignment horizontal="left" vertical="top" wrapText="1" shrinkToFit="1"/>
    </xf>
    <xf numFmtId="0" fontId="116" fillId="0" borderId="19" xfId="0" applyFont="1" applyBorder="1" applyAlignment="1">
      <alignment horizontal="left" vertical="top" wrapText="1" shrinkToFit="1"/>
    </xf>
    <xf numFmtId="0" fontId="27" fillId="0" borderId="26" xfId="0" applyFont="1" applyBorder="1" applyAlignment="1">
      <alignment horizontal="left"/>
    </xf>
    <xf numFmtId="0" fontId="23" fillId="0" borderId="27" xfId="0" applyFont="1" applyBorder="1" applyAlignment="1">
      <alignment horizontal="left"/>
    </xf>
    <xf numFmtId="0" fontId="23" fillId="0" borderId="28" xfId="0" applyFont="1" applyBorder="1" applyAlignment="1">
      <alignment horizontal="left"/>
    </xf>
    <xf numFmtId="0" fontId="63" fillId="0" borderId="20" xfId="0" applyFont="1" applyBorder="1" applyAlignment="1">
      <alignment horizontal="center" vertical="center" wrapText="1"/>
    </xf>
    <xf numFmtId="0" fontId="29" fillId="0" borderId="37" xfId="0" applyFont="1" applyBorder="1" applyAlignment="1">
      <alignment horizontal="right" vertical="top"/>
    </xf>
    <xf numFmtId="0" fontId="29" fillId="0" borderId="42" xfId="0" applyFont="1" applyBorder="1" applyAlignment="1">
      <alignment horizontal="right" vertical="top"/>
    </xf>
    <xf numFmtId="0" fontId="22" fillId="2" borderId="23" xfId="0" applyFont="1" applyFill="1" applyBorder="1" applyAlignment="1">
      <alignment horizontal="left"/>
    </xf>
    <xf numFmtId="0" fontId="22" fillId="2" borderId="0" xfId="0" applyFont="1" applyFill="1" applyAlignment="1">
      <alignment horizontal="left"/>
    </xf>
    <xf numFmtId="0" fontId="22" fillId="2" borderId="22" xfId="0" applyFont="1" applyFill="1" applyBorder="1" applyAlignment="1">
      <alignment horizontal="left"/>
    </xf>
    <xf numFmtId="0" fontId="33" fillId="2" borderId="23" xfId="0" applyFont="1" applyFill="1" applyBorder="1" applyAlignment="1">
      <alignment horizontal="right" wrapText="1"/>
    </xf>
    <xf numFmtId="0" fontId="33" fillId="2" borderId="0" xfId="0" applyFont="1" applyFill="1" applyAlignment="1">
      <alignment horizontal="right" wrapText="1"/>
    </xf>
    <xf numFmtId="0" fontId="33" fillId="2" borderId="24" xfId="0" applyFont="1" applyFill="1" applyBorder="1" applyAlignment="1">
      <alignment horizontal="right" wrapText="1"/>
    </xf>
    <xf numFmtId="0" fontId="33" fillId="2" borderId="25" xfId="0" applyFont="1" applyFill="1" applyBorder="1" applyAlignment="1">
      <alignment horizontal="right" wrapText="1"/>
    </xf>
    <xf numFmtId="0" fontId="33" fillId="0" borderId="0" xfId="0" applyFont="1" applyAlignment="1">
      <alignment horizontal="center" wrapText="1"/>
    </xf>
    <xf numFmtId="0" fontId="33" fillId="0" borderId="22" xfId="0" applyFont="1" applyBorder="1" applyAlignment="1">
      <alignment horizontal="center" wrapText="1"/>
    </xf>
    <xf numFmtId="0" fontId="33" fillId="0" borderId="25" xfId="0" applyFont="1" applyBorder="1" applyAlignment="1">
      <alignment horizontal="center" wrapText="1"/>
    </xf>
    <xf numFmtId="0" fontId="33" fillId="0" borderId="11" xfId="0"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0" fontId="72" fillId="0" borderId="0" xfId="0" applyFont="1" applyAlignment="1">
      <alignment horizontal="center" wrapText="1"/>
    </xf>
    <xf numFmtId="0" fontId="18" fillId="0" borderId="0" xfId="0" applyFont="1" applyAlignment="1">
      <alignment horizontal="center" wrapText="1"/>
    </xf>
    <xf numFmtId="0" fontId="27" fillId="0" borderId="30"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4" xfId="0" applyFont="1" applyBorder="1" applyAlignment="1">
      <alignment horizontal="left" vertical="top"/>
    </xf>
    <xf numFmtId="0" fontId="27" fillId="0" borderId="25" xfId="0" applyFont="1" applyBorder="1" applyAlignment="1">
      <alignment horizontal="left" vertical="top"/>
    </xf>
    <xf numFmtId="0" fontId="27" fillId="0" borderId="11" xfId="0" applyFont="1" applyBorder="1" applyAlignment="1">
      <alignment horizontal="left" vertical="top"/>
    </xf>
    <xf numFmtId="0" fontId="36" fillId="6" borderId="30" xfId="0" applyFont="1" applyFill="1" applyBorder="1" applyAlignment="1">
      <alignment horizontal="left" vertical="top" wrapText="1"/>
    </xf>
    <xf numFmtId="0" fontId="36" fillId="6" borderId="20" xfId="0" applyFont="1" applyFill="1" applyBorder="1" applyAlignment="1">
      <alignment horizontal="left" vertical="top" wrapText="1"/>
    </xf>
    <xf numFmtId="0" fontId="36" fillId="6" borderId="21"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22" xfId="0" applyFont="1" applyFill="1" applyBorder="1" applyAlignment="1">
      <alignment horizontal="left" vertical="top"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11" xfId="0" applyFont="1" applyFill="1" applyBorder="1" applyAlignment="1">
      <alignment horizontal="left" vertical="top" wrapText="1"/>
    </xf>
    <xf numFmtId="0" fontId="76" fillId="0" borderId="0" xfId="2" applyFont="1" applyAlignment="1" applyProtection="1">
      <alignment horizontal="center" wrapText="1"/>
    </xf>
    <xf numFmtId="0" fontId="77" fillId="0" borderId="0" xfId="0" applyFont="1" applyAlignment="1">
      <alignment horizontal="center" wrapText="1"/>
    </xf>
    <xf numFmtId="0" fontId="9" fillId="0" borderId="1" xfId="0" applyFont="1" applyBorder="1" applyAlignment="1">
      <alignment horizontal="left" vertical="top" wrapText="1" shrinkToFit="1"/>
    </xf>
    <xf numFmtId="0" fontId="9" fillId="0" borderId="16" xfId="0" applyFont="1" applyBorder="1" applyAlignment="1">
      <alignment horizontal="left" vertical="top" wrapText="1" shrinkToFit="1"/>
    </xf>
    <xf numFmtId="0" fontId="27" fillId="0" borderId="26" xfId="0" applyFont="1" applyBorder="1" applyAlignment="1">
      <alignment horizontal="left" vertical="top"/>
    </xf>
    <xf numFmtId="0" fontId="27" fillId="0" borderId="27" xfId="0" applyFont="1" applyBorder="1" applyAlignment="1">
      <alignment horizontal="left" vertical="top"/>
    </xf>
    <xf numFmtId="0" fontId="27" fillId="0" borderId="28" xfId="0" applyFont="1" applyBorder="1" applyAlignment="1">
      <alignment horizontal="left" vertical="top"/>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28" xfId="0" applyFont="1" applyBorder="1" applyAlignment="1">
      <alignment horizontal="left" vertical="top" wrapText="1"/>
    </xf>
    <xf numFmtId="0" fontId="27" fillId="0" borderId="32" xfId="0" applyFont="1" applyBorder="1" applyAlignment="1">
      <alignment horizontal="left" vertical="top"/>
    </xf>
    <xf numFmtId="0" fontId="27" fillId="0" borderId="47" xfId="0" applyFont="1" applyBorder="1" applyAlignment="1">
      <alignment horizontal="left" vertical="top"/>
    </xf>
    <xf numFmtId="0" fontId="27" fillId="0" borderId="31" xfId="0" applyFont="1" applyBorder="1" applyAlignment="1">
      <alignment horizontal="left" vertical="top"/>
    </xf>
    <xf numFmtId="0" fontId="35" fillId="0" borderId="34" xfId="0" applyFont="1" applyBorder="1" applyAlignment="1">
      <alignment horizontal="left" vertical="center" shrinkToFit="1"/>
    </xf>
    <xf numFmtId="0" fontId="35" fillId="0" borderId="6" xfId="0" applyFont="1" applyBorder="1" applyAlignment="1">
      <alignment horizontal="left" vertical="center" shrinkToFit="1"/>
    </xf>
    <xf numFmtId="0" fontId="35" fillId="0" borderId="3" xfId="0" applyFont="1" applyBorder="1" applyAlignment="1">
      <alignment horizontal="left" vertical="top" wrapText="1" shrinkToFit="1"/>
    </xf>
    <xf numFmtId="0" fontId="24" fillId="0" borderId="30" xfId="0" applyFont="1" applyBorder="1" applyAlignment="1">
      <alignment horizontal="left" vertical="top" wrapText="1" shrinkToFit="1"/>
    </xf>
    <xf numFmtId="0" fontId="27" fillId="0" borderId="20" xfId="0" applyFont="1" applyBorder="1" applyAlignment="1">
      <alignment horizontal="left" vertical="top" shrinkToFit="1"/>
    </xf>
    <xf numFmtId="0" fontId="27" fillId="0" borderId="21" xfId="0" applyFont="1" applyBorder="1" applyAlignment="1">
      <alignment horizontal="left" vertical="top" shrinkToFit="1"/>
    </xf>
    <xf numFmtId="0" fontId="27" fillId="0" borderId="23" xfId="0" applyFont="1" applyBorder="1" applyAlignment="1">
      <alignment horizontal="left" vertical="top" shrinkToFit="1"/>
    </xf>
    <xf numFmtId="0" fontId="27" fillId="0" borderId="0" xfId="0" applyFont="1" applyAlignment="1">
      <alignment horizontal="left" vertical="top" shrinkToFit="1"/>
    </xf>
    <xf numFmtId="0" fontId="27" fillId="0" borderId="22" xfId="0" applyFont="1" applyBorder="1" applyAlignment="1">
      <alignment horizontal="left" vertical="top"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71" fillId="0" borderId="17" xfId="0" applyFont="1" applyBorder="1" applyAlignment="1">
      <alignment horizontal="left" vertical="center" shrinkToFit="1"/>
    </xf>
    <xf numFmtId="0" fontId="71" fillId="0" borderId="13" xfId="0" applyFont="1" applyBorder="1" applyAlignment="1">
      <alignment horizontal="left" vertical="center" shrinkToFit="1"/>
    </xf>
    <xf numFmtId="0" fontId="71" fillId="0" borderId="39" xfId="0" applyFont="1" applyBorder="1" applyAlignment="1">
      <alignment horizontal="left" vertical="center" shrinkToFit="1"/>
    </xf>
    <xf numFmtId="0" fontId="70"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8" xfId="0" applyFont="1" applyBorder="1" applyAlignment="1">
      <alignment horizontal="left" vertical="center" wrapText="1"/>
    </xf>
    <xf numFmtId="44" fontId="69" fillId="0" borderId="26" xfId="0" applyNumberFormat="1" applyFont="1" applyBorder="1" applyAlignment="1">
      <alignment horizontal="left" vertical="center" wrapText="1"/>
    </xf>
    <xf numFmtId="44" fontId="69" fillId="0" borderId="27" xfId="0" applyNumberFormat="1" applyFont="1" applyBorder="1" applyAlignment="1">
      <alignment horizontal="left" vertical="center" wrapText="1"/>
    </xf>
    <xf numFmtId="44" fontId="69" fillId="0" borderId="28" xfId="0" applyNumberFormat="1" applyFont="1" applyBorder="1" applyAlignment="1">
      <alignment horizontal="left" vertical="center" wrapText="1"/>
    </xf>
    <xf numFmtId="169" fontId="27" fillId="2" borderId="26" xfId="0" applyNumberFormat="1" applyFont="1" applyFill="1" applyBorder="1" applyAlignment="1">
      <alignment horizontal="left" vertical="top" shrinkToFit="1"/>
    </xf>
    <xf numFmtId="169" fontId="27" fillId="2" borderId="27" xfId="0" applyNumberFormat="1" applyFont="1" applyFill="1" applyBorder="1" applyAlignment="1">
      <alignment horizontal="left" vertical="top" shrinkToFit="1"/>
    </xf>
    <xf numFmtId="169" fontId="27" fillId="2" borderId="28" xfId="0" applyNumberFormat="1" applyFont="1" applyFill="1" applyBorder="1" applyAlignment="1">
      <alignment horizontal="left" vertical="top" shrinkToFit="1"/>
    </xf>
    <xf numFmtId="0" fontId="165" fillId="0" borderId="30"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21" xfId="0" applyFont="1" applyBorder="1" applyAlignment="1">
      <alignment horizontal="center" vertical="center" wrapText="1"/>
    </xf>
    <xf numFmtId="0" fontId="165" fillId="0" borderId="23" xfId="0" applyFont="1" applyBorder="1" applyAlignment="1">
      <alignment horizontal="center" vertical="center" wrapText="1"/>
    </xf>
    <xf numFmtId="0" fontId="165" fillId="0" borderId="0" xfId="0" applyFont="1" applyAlignment="1">
      <alignment horizontal="center" vertical="center" wrapText="1"/>
    </xf>
    <xf numFmtId="0" fontId="165" fillId="0" borderId="22" xfId="0" applyFont="1" applyBorder="1" applyAlignment="1">
      <alignment horizontal="center" vertical="center" wrapText="1"/>
    </xf>
    <xf numFmtId="0" fontId="165" fillId="0" borderId="24" xfId="0" applyFont="1" applyBorder="1" applyAlignment="1">
      <alignment horizontal="center" vertical="center" wrapText="1"/>
    </xf>
    <xf numFmtId="0" fontId="165" fillId="0" borderId="25" xfId="0" applyFont="1" applyBorder="1" applyAlignment="1">
      <alignment horizontal="center" vertical="center" wrapText="1"/>
    </xf>
    <xf numFmtId="0" fontId="165" fillId="0" borderId="11" xfId="0" applyFont="1" applyBorder="1" applyAlignment="1">
      <alignment horizontal="center" vertical="center" wrapText="1"/>
    </xf>
    <xf numFmtId="168" fontId="12" fillId="0" borderId="41" xfId="0" applyNumberFormat="1" applyFont="1" applyBorder="1" applyAlignment="1" applyProtection="1">
      <alignment horizontal="left" vertical="center" wrapText="1"/>
      <protection locked="0"/>
    </xf>
    <xf numFmtId="168" fontId="12" fillId="0" borderId="40" xfId="0" applyNumberFormat="1" applyFont="1" applyBorder="1" applyAlignment="1" applyProtection="1">
      <alignment horizontal="left" vertical="center" wrapText="1"/>
      <protection locked="0"/>
    </xf>
    <xf numFmtId="0" fontId="71" fillId="0" borderId="16" xfId="0" applyFont="1" applyBorder="1" applyAlignment="1">
      <alignment vertical="center"/>
    </xf>
    <xf numFmtId="0" fontId="71" fillId="0" borderId="9" xfId="0" applyFont="1" applyBorder="1" applyAlignment="1">
      <alignment vertical="center"/>
    </xf>
    <xf numFmtId="166" fontId="12" fillId="0" borderId="17" xfId="0" applyNumberFormat="1" applyFont="1" applyBorder="1" applyAlignment="1">
      <alignment horizontal="left" vertical="center"/>
    </xf>
    <xf numFmtId="166" fontId="12" fillId="0" borderId="15" xfId="0" applyNumberFormat="1" applyFont="1" applyBorder="1" applyAlignment="1">
      <alignment horizontal="left" vertical="center"/>
    </xf>
    <xf numFmtId="0" fontId="12" fillId="0" borderId="17" xfId="0" applyFont="1" applyBorder="1" applyAlignment="1">
      <alignment horizontal="left" vertical="center"/>
    </xf>
    <xf numFmtId="0" fontId="12" fillId="0" borderId="39" xfId="0" applyFont="1" applyBorder="1" applyAlignment="1">
      <alignment horizontal="left" vertical="center"/>
    </xf>
    <xf numFmtId="0" fontId="12" fillId="0" borderId="17"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9" xfId="0" applyFont="1" applyBorder="1" applyAlignment="1">
      <alignment horizontal="left" vertical="center" shrinkToFit="1"/>
    </xf>
    <xf numFmtId="0" fontId="273" fillId="0" borderId="0" xfId="0" applyFont="1" applyAlignment="1">
      <alignment horizontal="center" vertical="top" wrapText="1"/>
    </xf>
    <xf numFmtId="0" fontId="273" fillId="0" borderId="0" xfId="0" applyFont="1" applyAlignment="1">
      <alignment horizontal="center" vertical="top"/>
    </xf>
    <xf numFmtId="0" fontId="113" fillId="0" borderId="3" xfId="0" applyFont="1" applyBorder="1" applyAlignment="1" applyProtection="1">
      <alignment vertical="top"/>
      <protection locked="0"/>
    </xf>
    <xf numFmtId="0" fontId="93" fillId="9" borderId="0" xfId="0" applyFont="1" applyFill="1" applyAlignment="1">
      <alignment horizontal="left"/>
    </xf>
    <xf numFmtId="168" fontId="109" fillId="0" borderId="0" xfId="0" applyNumberFormat="1" applyFont="1" applyAlignment="1">
      <alignment horizontal="left" vertical="center" wrapText="1"/>
    </xf>
    <xf numFmtId="0" fontId="107" fillId="0" borderId="3" xfId="0" applyFont="1" applyBorder="1" applyAlignment="1">
      <alignment horizontal="right" vertical="top"/>
    </xf>
    <xf numFmtId="0" fontId="121" fillId="0" borderId="3" xfId="0" applyFont="1" applyBorder="1" applyAlignment="1" applyProtection="1">
      <alignment horizontal="left" vertical="center" indent="1" shrinkToFit="1"/>
      <protection locked="0"/>
    </xf>
    <xf numFmtId="0" fontId="121" fillId="0" borderId="0" xfId="0" applyFont="1" applyAlignment="1">
      <alignment horizontal="left" vertical="top"/>
    </xf>
    <xf numFmtId="0" fontId="127" fillId="0" borderId="3" xfId="0" applyFont="1" applyBorder="1" applyAlignment="1">
      <alignment horizontal="left" vertical="center" wrapText="1"/>
    </xf>
    <xf numFmtId="0" fontId="103" fillId="0" borderId="3" xfId="0" applyFont="1" applyBorder="1" applyAlignment="1">
      <alignment horizontal="right" wrapText="1"/>
    </xf>
    <xf numFmtId="0" fontId="103" fillId="0" borderId="3" xfId="0" applyFont="1" applyBorder="1" applyAlignment="1">
      <alignment horizontal="right"/>
    </xf>
    <xf numFmtId="0" fontId="109" fillId="0" borderId="3" xfId="0" applyFont="1" applyBorder="1" applyAlignment="1">
      <alignment horizontal="right" wrapText="1"/>
    </xf>
    <xf numFmtId="0" fontId="109" fillId="0" borderId="3" xfId="0" applyFont="1" applyBorder="1" applyAlignment="1">
      <alignment horizontal="right"/>
    </xf>
    <xf numFmtId="0" fontId="97" fillId="11" borderId="0" xfId="0" applyFont="1" applyFill="1" applyAlignment="1">
      <alignment horizontal="left" vertical="center" wrapText="1" shrinkToFit="1"/>
    </xf>
    <xf numFmtId="0" fontId="107" fillId="0" borderId="17" xfId="0" applyFont="1" applyBorder="1" applyAlignment="1">
      <alignment horizontal="left" vertical="top"/>
    </xf>
    <xf numFmtId="0" fontId="107" fillId="0" borderId="13" xfId="0" applyFont="1" applyBorder="1" applyAlignment="1">
      <alignment horizontal="left" vertical="top"/>
    </xf>
    <xf numFmtId="0" fontId="269" fillId="0" borderId="17" xfId="0" applyFont="1" applyBorder="1" applyAlignment="1">
      <alignment horizontal="center" vertical="top"/>
    </xf>
    <xf numFmtId="0" fontId="269" fillId="0" borderId="13" xfId="0" applyFont="1" applyBorder="1" applyAlignment="1">
      <alignment horizontal="center" vertical="top"/>
    </xf>
    <xf numFmtId="0" fontId="269" fillId="0" borderId="15" xfId="0" applyFont="1" applyBorder="1" applyAlignment="1">
      <alignment horizontal="center" vertical="top"/>
    </xf>
    <xf numFmtId="0" fontId="162" fillId="10" borderId="45" xfId="0" applyFont="1" applyFill="1" applyBorder="1" applyAlignment="1">
      <alignment horizontal="left" vertical="top"/>
    </xf>
    <xf numFmtId="0" fontId="162" fillId="10" borderId="12" xfId="0" applyFont="1" applyFill="1" applyBorder="1" applyAlignment="1">
      <alignment horizontal="left" vertical="top"/>
    </xf>
    <xf numFmtId="0" fontId="162" fillId="10" borderId="46" xfId="0" applyFont="1" applyFill="1" applyBorder="1" applyAlignment="1">
      <alignment horizontal="left" vertical="top"/>
    </xf>
    <xf numFmtId="0" fontId="147" fillId="0" borderId="0" xfId="0" applyFont="1" applyAlignment="1">
      <alignment horizontal="left"/>
    </xf>
    <xf numFmtId="0" fontId="168" fillId="11" borderId="0" xfId="0" applyFont="1" applyFill="1" applyAlignment="1">
      <alignment horizontal="center" vertical="top"/>
    </xf>
    <xf numFmtId="0" fontId="113" fillId="0" borderId="0" xfId="0" applyFont="1" applyAlignment="1">
      <alignment horizontal="left"/>
    </xf>
    <xf numFmtId="0" fontId="139" fillId="0" borderId="0" xfId="0" applyFont="1" applyAlignment="1">
      <alignment horizontal="left"/>
    </xf>
    <xf numFmtId="0" fontId="263" fillId="4" borderId="17" xfId="0" quotePrefix="1" applyFont="1" applyFill="1" applyBorder="1" applyAlignment="1">
      <alignment horizontal="center" wrapText="1"/>
    </xf>
    <xf numFmtId="0" fontId="263" fillId="4" borderId="15" xfId="0" applyFont="1" applyFill="1" applyBorder="1" applyAlignment="1">
      <alignment horizontal="center" wrapText="1"/>
    </xf>
    <xf numFmtId="0" fontId="84" fillId="0" borderId="0" xfId="0" quotePrefix="1" applyFont="1" applyAlignment="1">
      <alignment horizontal="center" vertical="center" wrapText="1"/>
    </xf>
    <xf numFmtId="0" fontId="274" fillId="0" borderId="17" xfId="0" quotePrefix="1" applyFont="1" applyBorder="1" applyAlignment="1">
      <alignment horizontal="center" vertical="center" wrapText="1"/>
    </xf>
    <xf numFmtId="0" fontId="274" fillId="0" borderId="13" xfId="0" quotePrefix="1" applyFont="1" applyBorder="1" applyAlignment="1">
      <alignment horizontal="center" vertical="center" wrapText="1"/>
    </xf>
    <xf numFmtId="0" fontId="274" fillId="0" borderId="15" xfId="0" quotePrefix="1" applyFont="1" applyBorder="1" applyAlignment="1">
      <alignment horizontal="center" vertical="center" wrapText="1"/>
    </xf>
    <xf numFmtId="0" fontId="174" fillId="9" borderId="17" xfId="0" applyFont="1" applyFill="1" applyBorder="1" applyAlignment="1" applyProtection="1">
      <alignment horizontal="center" vertical="center"/>
      <protection locked="0"/>
    </xf>
    <xf numFmtId="0" fontId="174" fillId="9" borderId="15" xfId="0" applyFont="1" applyFill="1" applyBorder="1" applyAlignment="1" applyProtection="1">
      <alignment horizontal="center" vertical="center"/>
      <protection locked="0"/>
    </xf>
    <xf numFmtId="0" fontId="107" fillId="9" borderId="0" xfId="0" applyFont="1" applyFill="1" applyAlignment="1">
      <alignment horizontal="left" vertical="center" wrapText="1"/>
    </xf>
    <xf numFmtId="0" fontId="97" fillId="0" borderId="3" xfId="0" applyFont="1" applyBorder="1" applyAlignment="1">
      <alignment horizontal="center" vertical="top"/>
    </xf>
    <xf numFmtId="0" fontId="172" fillId="0" borderId="19" xfId="0" applyFont="1" applyBorder="1" applyAlignment="1">
      <alignment horizontal="center" vertical="top"/>
    </xf>
    <xf numFmtId="0" fontId="172" fillId="0" borderId="7" xfId="0" applyFont="1" applyBorder="1" applyAlignment="1">
      <alignment horizontal="center" vertical="top"/>
    </xf>
    <xf numFmtId="0" fontId="121" fillId="0" borderId="19" xfId="0" applyFont="1" applyBorder="1" applyAlignment="1">
      <alignment horizontal="center" vertical="center"/>
    </xf>
    <xf numFmtId="0" fontId="121" fillId="0" borderId="3" xfId="0" applyFont="1" applyBorder="1" applyAlignment="1">
      <alignment horizontal="center" vertical="center"/>
    </xf>
    <xf numFmtId="0" fontId="174" fillId="9" borderId="36" xfId="0" applyFont="1" applyFill="1" applyBorder="1" applyAlignment="1" applyProtection="1">
      <alignment horizontal="center" shrinkToFit="1"/>
      <protection locked="0"/>
    </xf>
    <xf numFmtId="0" fontId="174" fillId="9" borderId="18" xfId="0" applyFont="1" applyFill="1" applyBorder="1" applyAlignment="1" applyProtection="1">
      <alignment horizontal="center" shrinkToFit="1"/>
      <protection locked="0"/>
    </xf>
    <xf numFmtId="0" fontId="138" fillId="9" borderId="16" xfId="0" applyFont="1" applyFill="1" applyBorder="1" applyAlignment="1">
      <alignment horizontal="center" vertical="center"/>
    </xf>
    <xf numFmtId="0" fontId="138" fillId="9" borderId="9" xfId="0" applyFont="1" applyFill="1" applyBorder="1" applyAlignment="1">
      <alignment horizontal="center" vertical="center"/>
    </xf>
    <xf numFmtId="0" fontId="138" fillId="9" borderId="1" xfId="0" applyFont="1" applyFill="1" applyBorder="1" applyAlignment="1">
      <alignment horizontal="left" vertical="center"/>
    </xf>
    <xf numFmtId="0" fontId="138" fillId="9" borderId="16" xfId="0" applyFont="1" applyFill="1" applyBorder="1" applyAlignment="1">
      <alignment horizontal="left" vertical="center"/>
    </xf>
    <xf numFmtId="44" fontId="270" fillId="6" borderId="9" xfId="1" applyFont="1" applyFill="1" applyBorder="1" applyAlignment="1">
      <alignment horizontal="center" vertical="center" wrapText="1"/>
    </xf>
    <xf numFmtId="44" fontId="270" fillId="6" borderId="7" xfId="1" applyFont="1" applyFill="1" applyBorder="1" applyAlignment="1">
      <alignment horizontal="center" vertical="center" wrapText="1"/>
    </xf>
    <xf numFmtId="0" fontId="138" fillId="0" borderId="0" xfId="0" applyFont="1" applyAlignment="1">
      <alignment horizontal="center" wrapText="1"/>
    </xf>
    <xf numFmtId="44" fontId="139" fillId="0" borderId="3" xfId="0" quotePrefix="1" applyNumberFormat="1" applyFont="1" applyBorder="1" applyAlignment="1">
      <alignment horizontal="center" wrapText="1"/>
    </xf>
    <xf numFmtId="44" fontId="139" fillId="0" borderId="17" xfId="0" quotePrefix="1" applyNumberFormat="1" applyFont="1" applyBorder="1" applyAlignment="1">
      <alignment horizontal="center" wrapText="1"/>
    </xf>
    <xf numFmtId="0" fontId="138" fillId="0" borderId="0" xfId="0" applyFont="1" applyAlignment="1">
      <alignment horizontal="center" wrapText="1" shrinkToFit="1"/>
    </xf>
    <xf numFmtId="0" fontId="127" fillId="0" borderId="17" xfId="0" applyFont="1" applyBorder="1" applyAlignment="1">
      <alignment horizontal="center" vertical="top"/>
    </xf>
    <xf numFmtId="0" fontId="127" fillId="0" borderId="13" xfId="0" applyFont="1" applyBorder="1" applyAlignment="1">
      <alignment horizontal="center" vertical="top"/>
    </xf>
    <xf numFmtId="0" fontId="127" fillId="0" borderId="15" xfId="0" applyFont="1" applyBorder="1" applyAlignment="1">
      <alignment horizontal="center" vertical="top"/>
    </xf>
    <xf numFmtId="0" fontId="107" fillId="0" borderId="12" xfId="0" applyFont="1" applyBorder="1" applyAlignment="1">
      <alignment horizontal="left" vertical="top" wrapText="1"/>
    </xf>
    <xf numFmtId="0" fontId="103" fillId="0" borderId="12" xfId="0" applyFont="1" applyBorder="1" applyAlignment="1">
      <alignment horizontal="left" vertical="top" wrapText="1"/>
    </xf>
    <xf numFmtId="0" fontId="103" fillId="0" borderId="13" xfId="0" applyFont="1" applyBorder="1" applyAlignment="1">
      <alignment horizontal="left" vertical="top" wrapText="1"/>
    </xf>
    <xf numFmtId="0" fontId="127" fillId="0" borderId="3" xfId="0" applyFont="1" applyBorder="1" applyAlignment="1">
      <alignment horizontal="center" vertical="top"/>
    </xf>
    <xf numFmtId="0" fontId="175" fillId="0" borderId="0" xfId="0" applyFont="1" applyAlignment="1">
      <alignment horizontal="left" vertical="top"/>
    </xf>
    <xf numFmtId="0" fontId="107" fillId="0" borderId="17" xfId="0" applyFont="1" applyBorder="1" applyAlignment="1">
      <alignment horizontal="right" vertical="top"/>
    </xf>
    <xf numFmtId="0" fontId="107" fillId="0" borderId="13" xfId="0" applyFont="1" applyBorder="1" applyAlignment="1">
      <alignment horizontal="right" vertical="top"/>
    </xf>
    <xf numFmtId="0" fontId="107" fillId="0" borderId="15" xfId="0" applyFont="1" applyBorder="1" applyAlignment="1">
      <alignment horizontal="right" vertical="top"/>
    </xf>
    <xf numFmtId="0" fontId="121" fillId="0" borderId="17" xfId="0" applyFont="1" applyBorder="1" applyAlignment="1" applyProtection="1">
      <alignment horizontal="left" vertical="center" indent="1" shrinkToFit="1"/>
      <protection locked="0"/>
    </xf>
    <xf numFmtId="0" fontId="121" fillId="0" borderId="13" xfId="0" applyFont="1" applyBorder="1" applyAlignment="1" applyProtection="1">
      <alignment horizontal="left" vertical="center" indent="1" shrinkToFit="1"/>
      <protection locked="0"/>
    </xf>
    <xf numFmtId="0" fontId="121" fillId="0" borderId="15" xfId="0" applyFont="1" applyBorder="1" applyAlignment="1" applyProtection="1">
      <alignment horizontal="left" vertical="center" indent="1" shrinkToFit="1"/>
      <protection locked="0"/>
    </xf>
    <xf numFmtId="0" fontId="271" fillId="0" borderId="3" xfId="0" applyFont="1" applyBorder="1" applyAlignment="1">
      <alignment horizontal="right" vertical="center" wrapText="1"/>
    </xf>
    <xf numFmtId="0" fontId="121" fillId="0" borderId="3" xfId="0" applyFont="1" applyBorder="1" applyAlignment="1" applyProtection="1">
      <alignment horizontal="left" vertical="top" indent="1" shrinkToFit="1"/>
      <protection locked="0"/>
    </xf>
    <xf numFmtId="0" fontId="179" fillId="0" borderId="17" xfId="0" applyFont="1" applyBorder="1" applyAlignment="1">
      <alignment horizontal="center" vertical="top"/>
    </xf>
    <xf numFmtId="0" fontId="179" fillId="0" borderId="13" xfId="0" applyFont="1" applyBorder="1" applyAlignment="1">
      <alignment horizontal="center" vertical="top"/>
    </xf>
    <xf numFmtId="0" fontId="179" fillId="0" borderId="15" xfId="0" applyFont="1" applyBorder="1" applyAlignment="1">
      <alignment horizontal="center" vertical="top"/>
    </xf>
    <xf numFmtId="0" fontId="172" fillId="0" borderId="3" xfId="0" applyFont="1" applyBorder="1" applyAlignment="1">
      <alignment horizontal="center" vertical="top"/>
    </xf>
    <xf numFmtId="0" fontId="172" fillId="0" borderId="4" xfId="0" applyFont="1" applyBorder="1" applyAlignment="1">
      <alignment horizontal="center" vertical="top"/>
    </xf>
    <xf numFmtId="44" fontId="103" fillId="0" borderId="3" xfId="0" quotePrefix="1" applyNumberFormat="1" applyFont="1" applyBorder="1" applyAlignment="1">
      <alignment horizontal="center" wrapText="1"/>
    </xf>
    <xf numFmtId="44" fontId="103" fillId="0" borderId="17" xfId="0" quotePrefix="1" applyNumberFormat="1" applyFont="1" applyBorder="1" applyAlignment="1">
      <alignment horizontal="center" wrapText="1"/>
    </xf>
    <xf numFmtId="44" fontId="103" fillId="0" borderId="34" xfId="0" quotePrefix="1" applyNumberFormat="1" applyFont="1" applyBorder="1" applyAlignment="1">
      <alignment horizontal="center" wrapText="1"/>
    </xf>
    <xf numFmtId="44" fontId="103" fillId="0" borderId="35" xfId="0" quotePrefix="1" applyNumberFormat="1" applyFont="1" applyBorder="1" applyAlignment="1">
      <alignment horizontal="center" wrapText="1"/>
    </xf>
    <xf numFmtId="0" fontId="107" fillId="0" borderId="15" xfId="0" applyFont="1" applyBorder="1" applyAlignment="1">
      <alignment horizontal="left" wrapText="1"/>
    </xf>
    <xf numFmtId="0" fontId="107" fillId="0" borderId="3" xfId="0" applyFont="1" applyBorder="1" applyAlignment="1">
      <alignment horizontal="left" wrapText="1"/>
    </xf>
    <xf numFmtId="0" fontId="107" fillId="0" borderId="33" xfId="0" applyFont="1" applyBorder="1" applyAlignment="1">
      <alignment horizontal="left" wrapText="1"/>
    </xf>
    <xf numFmtId="0" fontId="107" fillId="0" borderId="34" xfId="0" applyFont="1" applyBorder="1" applyAlignment="1">
      <alignment horizontal="left" wrapText="1"/>
    </xf>
    <xf numFmtId="0" fontId="270" fillId="0" borderId="1" xfId="0" applyFont="1" applyBorder="1" applyAlignment="1">
      <alignment horizontal="center" vertical="center" wrapText="1"/>
    </xf>
    <xf numFmtId="0" fontId="270" fillId="0" borderId="16" xfId="0" applyFont="1" applyBorder="1" applyAlignment="1">
      <alignment horizontal="center" vertical="center" wrapText="1"/>
    </xf>
    <xf numFmtId="0" fontId="270" fillId="0" borderId="10" xfId="0" applyFont="1" applyBorder="1" applyAlignment="1">
      <alignment horizontal="center" vertical="center" wrapText="1"/>
    </xf>
    <xf numFmtId="0" fontId="270" fillId="0" borderId="19" xfId="0" applyFont="1" applyBorder="1" applyAlignment="1">
      <alignment horizontal="center" vertical="center" wrapText="1"/>
    </xf>
    <xf numFmtId="0" fontId="129" fillId="0" borderId="3" xfId="0" applyFont="1" applyBorder="1" applyAlignment="1">
      <alignment horizontal="right" vertical="center"/>
    </xf>
    <xf numFmtId="0" fontId="129" fillId="0" borderId="34" xfId="0" applyFont="1" applyBorder="1" applyAlignment="1">
      <alignment horizontal="right" vertical="center"/>
    </xf>
    <xf numFmtId="44" fontId="108" fillId="0" borderId="3" xfId="1" applyFont="1" applyFill="1" applyBorder="1" applyAlignment="1" applyProtection="1">
      <alignment vertical="center" shrinkToFit="1"/>
    </xf>
    <xf numFmtId="0" fontId="127" fillId="0" borderId="3" xfId="0" applyFont="1" applyBorder="1" applyAlignment="1">
      <alignment horizontal="left" vertical="center"/>
    </xf>
    <xf numFmtId="0" fontId="84" fillId="0" borderId="3" xfId="0" applyFont="1" applyBorder="1" applyAlignment="1">
      <alignment horizontal="left" vertical="center"/>
    </xf>
    <xf numFmtId="0" fontId="181" fillId="0" borderId="23" xfId="0" applyFont="1" applyBorder="1" applyAlignment="1">
      <alignment horizontal="left" vertical="center"/>
    </xf>
    <xf numFmtId="0" fontId="181" fillId="0" borderId="0" xfId="0" applyFont="1" applyAlignment="1">
      <alignment horizontal="left" vertical="center"/>
    </xf>
    <xf numFmtId="0" fontId="177" fillId="5" borderId="3" xfId="0" applyFont="1" applyFill="1" applyBorder="1" applyAlignment="1" applyProtection="1">
      <alignment horizontal="center" vertical="top" wrapText="1"/>
      <protection locked="0"/>
    </xf>
    <xf numFmtId="0" fontId="109" fillId="0" borderId="0" xfId="0" applyFont="1" applyAlignment="1">
      <alignment horizontal="left" vertical="center" shrinkToFit="1"/>
    </xf>
    <xf numFmtId="0" fontId="84" fillId="0" borderId="0" xfId="0" applyFont="1" applyAlignment="1">
      <alignment horizontal="left" vertical="center" shrinkToFit="1"/>
    </xf>
    <xf numFmtId="0" fontId="107" fillId="0" borderId="0" xfId="0" applyFont="1" applyAlignment="1">
      <alignment horizontal="left" vertical="center"/>
    </xf>
    <xf numFmtId="0" fontId="103" fillId="0" borderId="0" xfId="0" applyFont="1" applyAlignment="1">
      <alignment horizontal="left" vertical="center"/>
    </xf>
    <xf numFmtId="0" fontId="103" fillId="0" borderId="12" xfId="0" applyFont="1" applyBorder="1" applyAlignment="1">
      <alignment horizontal="left" vertical="center"/>
    </xf>
    <xf numFmtId="0" fontId="127" fillId="10" borderId="43" xfId="0" applyFont="1" applyFill="1" applyBorder="1" applyAlignment="1">
      <alignment horizontal="center" vertical="center" wrapText="1"/>
    </xf>
    <xf numFmtId="0" fontId="127" fillId="10" borderId="45" xfId="0" applyFont="1" applyFill="1" applyBorder="1" applyAlignment="1">
      <alignment horizontal="center" vertical="center" wrapText="1"/>
    </xf>
    <xf numFmtId="0" fontId="107" fillId="0" borderId="45" xfId="0" applyFont="1" applyBorder="1" applyAlignment="1">
      <alignment horizontal="right" vertical="top"/>
    </xf>
    <xf numFmtId="0" fontId="107" fillId="0" borderId="12" xfId="0" applyFont="1" applyBorder="1" applyAlignment="1">
      <alignment horizontal="right" vertical="top"/>
    </xf>
    <xf numFmtId="0" fontId="121" fillId="0" borderId="34" xfId="0" applyFont="1" applyBorder="1" applyAlignment="1" applyProtection="1">
      <alignment horizontal="left" vertical="center" indent="1" shrinkToFit="1"/>
      <protection locked="0"/>
    </xf>
    <xf numFmtId="0" fontId="113" fillId="0" borderId="17" xfId="0" applyFont="1" applyBorder="1" applyAlignment="1" applyProtection="1">
      <alignment horizontal="center" vertical="top" shrinkToFit="1"/>
      <protection locked="0"/>
    </xf>
    <xf numFmtId="0" fontId="113" fillId="0" borderId="13" xfId="0" applyFont="1" applyBorder="1" applyAlignment="1" applyProtection="1">
      <alignment horizontal="center" vertical="top" shrinkToFit="1"/>
      <protection locked="0"/>
    </xf>
    <xf numFmtId="0" fontId="113" fillId="0" borderId="15" xfId="0" applyFont="1" applyBorder="1" applyAlignment="1" applyProtection="1">
      <alignment horizontal="center" vertical="top" shrinkToFit="1"/>
      <protection locked="0"/>
    </xf>
    <xf numFmtId="0" fontId="121" fillId="0" borderId="0" xfId="0" applyFont="1" applyAlignment="1">
      <alignment horizontal="left" vertical="center"/>
    </xf>
    <xf numFmtId="0" fontId="107" fillId="0" borderId="0" xfId="0" applyFont="1" applyAlignment="1">
      <alignment horizontal="left" wrapText="1" shrinkToFit="1"/>
    </xf>
    <xf numFmtId="0" fontId="264" fillId="5" borderId="3" xfId="0" applyFont="1" applyFill="1" applyBorder="1" applyAlignment="1" applyProtection="1">
      <alignment horizontal="center" vertical="top"/>
      <protection locked="0"/>
    </xf>
    <xf numFmtId="0" fontId="109" fillId="0" borderId="0" xfId="0" applyFont="1" applyAlignment="1">
      <alignment horizontal="left" vertical="top" wrapText="1"/>
    </xf>
    <xf numFmtId="0" fontId="191" fillId="11" borderId="0" xfId="0" applyFont="1" applyFill="1" applyAlignment="1">
      <alignment horizontal="left" vertical="center" wrapText="1" shrinkToFit="1"/>
    </xf>
    <xf numFmtId="0" fontId="107" fillId="0" borderId="0" xfId="0" applyFont="1" applyAlignment="1">
      <alignment horizontal="left" vertical="top" wrapText="1" shrinkToFit="1"/>
    </xf>
    <xf numFmtId="0" fontId="107" fillId="0" borderId="12" xfId="0" applyFont="1" applyBorder="1" applyAlignment="1">
      <alignment horizontal="left" vertical="center"/>
    </xf>
    <xf numFmtId="0" fontId="103" fillId="0" borderId="13" xfId="0" applyFont="1" applyBorder="1" applyAlignment="1">
      <alignment horizontal="left" vertical="center"/>
    </xf>
    <xf numFmtId="0" fontId="121" fillId="0" borderId="29" xfId="0" applyFont="1" applyBorder="1" applyAlignment="1" applyProtection="1">
      <alignment horizontal="left" vertical="center" indent="1" shrinkToFit="1"/>
      <protection locked="0"/>
    </xf>
    <xf numFmtId="0" fontId="121" fillId="0" borderId="33" xfId="0" applyFont="1" applyBorder="1" applyAlignment="1" applyProtection="1">
      <alignment horizontal="left" vertical="center" indent="1" shrinkToFit="1"/>
      <protection locked="0"/>
    </xf>
    <xf numFmtId="0" fontId="108" fillId="0" borderId="3" xfId="0" applyFont="1" applyBorder="1" applyAlignment="1">
      <alignment horizontal="right" wrapText="1"/>
    </xf>
    <xf numFmtId="0" fontId="108" fillId="0" borderId="3" xfId="0" applyFont="1" applyBorder="1" applyAlignment="1">
      <alignment horizontal="right"/>
    </xf>
    <xf numFmtId="0" fontId="84" fillId="0" borderId="3" xfId="0" applyFont="1" applyBorder="1" applyAlignment="1">
      <alignment horizontal="right" vertical="top"/>
    </xf>
    <xf numFmtId="0" fontId="178" fillId="0" borderId="17" xfId="0" applyFont="1" applyBorder="1" applyAlignment="1">
      <alignment horizontal="center" vertical="top" wrapText="1"/>
    </xf>
    <xf numFmtId="0" fontId="178" fillId="0" borderId="13" xfId="0" applyFont="1" applyBorder="1" applyAlignment="1">
      <alignment horizontal="center" vertical="top" wrapText="1"/>
    </xf>
    <xf numFmtId="0" fontId="178" fillId="0" borderId="15" xfId="0" applyFont="1" applyBorder="1" applyAlignment="1">
      <alignment horizontal="center" vertical="top" wrapText="1"/>
    </xf>
    <xf numFmtId="0" fontId="108" fillId="0" borderId="3" xfId="0" applyFont="1" applyBorder="1" applyAlignment="1">
      <alignment horizontal="right" vertical="center"/>
    </xf>
    <xf numFmtId="44" fontId="272" fillId="14" borderId="3" xfId="1" applyFont="1" applyFill="1" applyBorder="1" applyAlignment="1" applyProtection="1">
      <alignment vertical="center" shrinkToFit="1"/>
    </xf>
    <xf numFmtId="44" fontId="272" fillId="14" borderId="34" xfId="1" applyFont="1" applyFill="1" applyBorder="1" applyAlignment="1" applyProtection="1">
      <alignment vertical="center" shrinkToFit="1"/>
    </xf>
    <xf numFmtId="0" fontId="128" fillId="0" borderId="3" xfId="0" applyFont="1" applyBorder="1" applyAlignment="1">
      <alignment horizontal="left" vertical="center" wrapText="1"/>
    </xf>
    <xf numFmtId="0" fontId="128" fillId="0" borderId="3" xfId="0" applyFont="1" applyBorder="1" applyAlignment="1">
      <alignment horizontal="left" vertical="center"/>
    </xf>
    <xf numFmtId="0" fontId="97" fillId="0" borderId="23" xfId="0" applyFont="1" applyBorder="1" applyAlignment="1">
      <alignment horizontal="left" vertical="center"/>
    </xf>
    <xf numFmtId="0" fontId="97" fillId="0" borderId="0" xfId="0" applyFont="1" applyAlignment="1">
      <alignment horizontal="left" vertical="center"/>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6" fillId="0" borderId="3" xfId="0" applyFont="1" applyBorder="1" applyAlignment="1" applyProtection="1">
      <alignment vertical="top" shrinkToFit="1"/>
      <protection locked="0"/>
    </xf>
    <xf numFmtId="0" fontId="14" fillId="0" borderId="3" xfId="0" applyFont="1" applyBorder="1" applyAlignment="1">
      <alignment horizontal="center" vertical="top"/>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25" fillId="10" borderId="0" xfId="0" applyFont="1" applyFill="1" applyAlignment="1">
      <alignment horizontal="right" vertical="top"/>
    </xf>
    <xf numFmtId="0" fontId="23" fillId="0" borderId="0" xfId="0" applyFont="1" applyAlignment="1">
      <alignment vertical="top"/>
    </xf>
    <xf numFmtId="0" fontId="19" fillId="0" borderId="0" xfId="0" applyFont="1" applyAlignment="1">
      <alignment horizontal="right" vertical="top"/>
    </xf>
    <xf numFmtId="0" fontId="11" fillId="0" borderId="17" xfId="0" applyFont="1" applyBorder="1" applyAlignment="1">
      <alignment horizontal="right" vertical="top"/>
    </xf>
    <xf numFmtId="0" fontId="11" fillId="0" borderId="13" xfId="0" applyFont="1" applyBorder="1" applyAlignment="1">
      <alignment horizontal="right" vertical="top"/>
    </xf>
    <xf numFmtId="0" fontId="16" fillId="0" borderId="3" xfId="0" applyFont="1" applyBorder="1" applyAlignment="1" applyProtection="1">
      <alignment horizontal="left" vertical="top" shrinkToFit="1"/>
      <protection locked="0"/>
    </xf>
    <xf numFmtId="0" fontId="16" fillId="0" borderId="17"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5" fillId="0" borderId="3" xfId="0" applyFont="1" applyBorder="1" applyAlignment="1">
      <alignment horizontal="center" vertical="top"/>
    </xf>
    <xf numFmtId="0" fontId="101" fillId="0" borderId="0" xfId="0" applyFont="1" applyAlignment="1">
      <alignment horizontal="left"/>
    </xf>
    <xf numFmtId="0" fontId="102" fillId="0" borderId="0" xfId="0" applyFont="1" applyAlignment="1">
      <alignment horizontal="left"/>
    </xf>
    <xf numFmtId="0" fontId="124" fillId="0" borderId="17" xfId="0" applyFont="1" applyBorder="1" applyAlignment="1">
      <alignment horizontal="center"/>
    </xf>
    <xf numFmtId="0" fontId="124" fillId="0" borderId="13" xfId="0" applyFont="1" applyBorder="1" applyAlignment="1">
      <alignment horizontal="center"/>
    </xf>
    <xf numFmtId="0" fontId="124" fillId="0" borderId="15" xfId="0" applyFont="1" applyBorder="1" applyAlignment="1">
      <alignment horizontal="center"/>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5" fillId="0" borderId="0" xfId="0" applyFont="1" applyAlignment="1">
      <alignment horizontal="left" vertical="top"/>
    </xf>
    <xf numFmtId="0" fontId="11" fillId="0" borderId="15" xfId="0" applyFont="1" applyBorder="1" applyAlignment="1">
      <alignment horizontal="right" vertical="top"/>
    </xf>
    <xf numFmtId="0" fontId="17" fillId="0" borderId="0" xfId="0" applyFont="1" applyAlignment="1">
      <alignment horizontal="left" vertical="top"/>
    </xf>
    <xf numFmtId="0" fontId="20" fillId="0" borderId="0" xfId="0" applyFont="1" applyAlignment="1">
      <alignment horizontal="left" vertical="top"/>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17" fillId="0" borderId="17" xfId="0" applyFont="1" applyBorder="1" applyAlignment="1">
      <alignment horizontal="center" vertical="top"/>
    </xf>
    <xf numFmtId="0" fontId="204" fillId="9" borderId="17" xfId="0" applyFont="1" applyFill="1" applyBorder="1" applyAlignment="1">
      <alignment horizontal="center" vertical="top"/>
    </xf>
    <xf numFmtId="0" fontId="204" fillId="9" borderId="13" xfId="0" applyFont="1" applyFill="1" applyBorder="1" applyAlignment="1">
      <alignment horizontal="center" vertical="top"/>
    </xf>
    <xf numFmtId="0" fontId="204" fillId="9" borderId="15" xfId="0" applyFont="1" applyFill="1" applyBorder="1" applyAlignment="1">
      <alignment horizontal="center" vertical="top"/>
    </xf>
    <xf numFmtId="0" fontId="23" fillId="0" borderId="0" xfId="0" applyFont="1" applyAlignment="1">
      <alignment horizontal="center" vertical="top"/>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203" fillId="0" borderId="0" xfId="0" applyFont="1" applyAlignment="1">
      <alignment horizontal="left" vertical="top" wrapText="1"/>
    </xf>
    <xf numFmtId="0" fontId="202" fillId="0" borderId="0" xfId="0" applyFont="1" applyAlignment="1">
      <alignment horizontal="left" vertical="top"/>
    </xf>
    <xf numFmtId="168" fontId="87" fillId="0" borderId="0" xfId="0" applyNumberFormat="1" applyFont="1" applyAlignment="1">
      <alignment horizontal="left" vertical="center" wrapText="1"/>
    </xf>
    <xf numFmtId="0" fontId="262" fillId="0" borderId="17" xfId="0" quotePrefix="1" applyFont="1" applyBorder="1" applyAlignment="1">
      <alignment vertical="center" wrapText="1"/>
    </xf>
    <xf numFmtId="0" fontId="262" fillId="0" borderId="13" xfId="0" quotePrefix="1" applyFont="1" applyBorder="1" applyAlignment="1">
      <alignment vertical="center" wrapText="1"/>
    </xf>
    <xf numFmtId="0" fontId="262" fillId="0" borderId="15" xfId="0" quotePrefix="1" applyFont="1" applyBorder="1" applyAlignment="1">
      <alignment vertical="center" wrapText="1"/>
    </xf>
    <xf numFmtId="0" fontId="16" fillId="0" borderId="0" xfId="0" applyFont="1" applyAlignment="1">
      <alignment vertical="center" shrinkToFit="1"/>
    </xf>
    <xf numFmtId="0" fontId="98" fillId="0" borderId="0" xfId="0" applyFont="1" applyAlignment="1">
      <alignment horizontal="left"/>
    </xf>
    <xf numFmtId="0" fontId="127" fillId="10" borderId="35" xfId="0" applyFont="1" applyFill="1" applyBorder="1" applyAlignment="1">
      <alignment horizontal="center" vertical="center" wrapText="1"/>
    </xf>
    <xf numFmtId="0" fontId="84" fillId="7" borderId="17" xfId="0" applyFont="1" applyFill="1" applyBorder="1" applyAlignment="1">
      <alignment horizontal="left" vertical="top"/>
    </xf>
    <xf numFmtId="0" fontId="84" fillId="7" borderId="13" xfId="0" applyFont="1" applyFill="1" applyBorder="1" applyAlignment="1">
      <alignment horizontal="left" vertical="top"/>
    </xf>
    <xf numFmtId="0" fontId="84" fillId="7" borderId="15" xfId="0" applyFont="1" applyFill="1" applyBorder="1" applyAlignment="1">
      <alignment horizontal="left" vertical="top"/>
    </xf>
    <xf numFmtId="0" fontId="185" fillId="0" borderId="43" xfId="0" applyFont="1" applyBorder="1" applyAlignment="1" applyProtection="1">
      <alignment horizontal="left" vertical="top"/>
      <protection locked="0"/>
    </xf>
    <xf numFmtId="0" fontId="185" fillId="0" borderId="0" xfId="0" applyFont="1" applyAlignment="1" applyProtection="1">
      <alignment horizontal="left" vertical="top"/>
      <protection locked="0"/>
    </xf>
    <xf numFmtId="0" fontId="107" fillId="0" borderId="0" xfId="0" applyFont="1" applyAlignment="1">
      <alignment horizontal="left" vertical="top"/>
    </xf>
    <xf numFmtId="0" fontId="269" fillId="0" borderId="0" xfId="0" applyFont="1" applyAlignment="1">
      <alignment horizontal="center" vertical="top"/>
    </xf>
    <xf numFmtId="0" fontId="110" fillId="0" borderId="17" xfId="0" applyFont="1" applyBorder="1" applyAlignment="1">
      <alignment horizontal="left"/>
    </xf>
    <xf numFmtId="0" fontId="110" fillId="0" borderId="15" xfId="0" applyFont="1" applyBorder="1" applyAlignment="1">
      <alignment horizontal="left"/>
    </xf>
    <xf numFmtId="0" fontId="10" fillId="0" borderId="0" xfId="0" applyFont="1" applyAlignment="1">
      <alignment vertical="center" shrinkToFit="1"/>
    </xf>
    <xf numFmtId="0" fontId="10" fillId="0" borderId="0" xfId="0" applyFont="1" applyAlignment="1">
      <alignment vertical="center"/>
    </xf>
    <xf numFmtId="0" fontId="7" fillId="0" borderId="0" xfId="0" applyFont="1" applyAlignment="1">
      <alignment horizontal="left"/>
    </xf>
    <xf numFmtId="0" fontId="194" fillId="0" borderId="0" xfId="0" quotePrefix="1" applyFont="1" applyAlignment="1">
      <alignment horizontal="left" vertical="center" wrapText="1"/>
    </xf>
    <xf numFmtId="0" fontId="109" fillId="0" borderId="17" xfId="0" applyFont="1" applyBorder="1" applyAlignment="1" applyProtection="1">
      <alignment horizontal="left" vertical="center" indent="1" shrinkToFit="1"/>
      <protection locked="0"/>
    </xf>
    <xf numFmtId="0" fontId="109" fillId="0" borderId="13" xfId="0" applyFont="1" applyBorder="1" applyAlignment="1" applyProtection="1">
      <alignment horizontal="left" vertical="center" indent="1" shrinkToFit="1"/>
      <protection locked="0"/>
    </xf>
    <xf numFmtId="0" fontId="109" fillId="0" borderId="15" xfId="0" applyFont="1" applyBorder="1" applyAlignment="1" applyProtection="1">
      <alignment horizontal="left" vertical="center" indent="1" shrinkToFit="1"/>
      <protection locked="0"/>
    </xf>
    <xf numFmtId="0" fontId="279" fillId="10" borderId="0" xfId="0" applyFont="1" applyFill="1" applyAlignment="1">
      <alignment horizontal="right" vertical="center"/>
    </xf>
    <xf numFmtId="0" fontId="7" fillId="0" borderId="17" xfId="0" applyFont="1" applyBorder="1" applyAlignment="1">
      <alignment horizontal="left"/>
    </xf>
    <xf numFmtId="0" fontId="7" fillId="0" borderId="15" xfId="0" applyFont="1" applyBorder="1" applyAlignment="1">
      <alignment horizontal="left"/>
    </xf>
    <xf numFmtId="0" fontId="1" fillId="0" borderId="0" xfId="0" applyFont="1" applyAlignment="1">
      <alignment horizontal="left"/>
    </xf>
    <xf numFmtId="0" fontId="281" fillId="0" borderId="35" xfId="0" applyFont="1" applyBorder="1" applyAlignment="1">
      <alignment horizontal="center" vertical="center" wrapText="1"/>
    </xf>
    <xf numFmtId="0" fontId="282" fillId="0" borderId="29" xfId="0" applyFont="1" applyBorder="1" applyAlignment="1">
      <alignment horizontal="center" vertical="center" wrapText="1"/>
    </xf>
    <xf numFmtId="0" fontId="282" fillId="0" borderId="33" xfId="0" applyFont="1" applyBorder="1" applyAlignment="1">
      <alignment horizontal="center" vertical="center" wrapText="1"/>
    </xf>
    <xf numFmtId="0" fontId="282" fillId="0" borderId="45" xfId="0" applyFont="1" applyBorder="1" applyAlignment="1">
      <alignment horizontal="center" vertical="center" wrapText="1"/>
    </xf>
    <xf numFmtId="0" fontId="282" fillId="0" borderId="12" xfId="0" applyFont="1" applyBorder="1" applyAlignment="1">
      <alignment horizontal="center" vertical="center" wrapText="1"/>
    </xf>
    <xf numFmtId="0" fontId="282" fillId="0" borderId="46" xfId="0" applyFont="1" applyBorder="1" applyAlignment="1">
      <alignment horizontal="center" vertical="center" wrapText="1"/>
    </xf>
    <xf numFmtId="0" fontId="27" fillId="0" borderId="0" xfId="0" applyFont="1" applyAlignment="1">
      <alignment horizontal="center" vertical="top"/>
    </xf>
    <xf numFmtId="0" fontId="34" fillId="0" borderId="0" xfId="0" applyFont="1" applyAlignment="1">
      <alignment horizontal="center" vertical="top"/>
    </xf>
    <xf numFmtId="0" fontId="278" fillId="0" borderId="0" xfId="0" applyFont="1" applyAlignment="1">
      <alignment horizontal="left" vertical="center"/>
    </xf>
    <xf numFmtId="0" fontId="22" fillId="7" borderId="3" xfId="0" applyFont="1" applyFill="1" applyBorder="1" applyAlignment="1">
      <alignment horizontal="center" vertical="center"/>
    </xf>
    <xf numFmtId="0" fontId="127" fillId="5" borderId="3" xfId="0" applyFont="1" applyFill="1" applyBorder="1" applyAlignment="1">
      <alignment horizontal="center" vertical="top"/>
    </xf>
    <xf numFmtId="0" fontId="69" fillId="5" borderId="17" xfId="0" applyFont="1" applyFill="1" applyBorder="1" applyAlignment="1">
      <alignment horizontal="center" vertical="top"/>
    </xf>
    <xf numFmtId="0" fontId="69" fillId="5" borderId="13" xfId="0" applyFont="1" applyFill="1" applyBorder="1" applyAlignment="1">
      <alignment horizontal="center" vertical="top"/>
    </xf>
    <xf numFmtId="0" fontId="69" fillId="5" borderId="15" xfId="0" applyFont="1" applyFill="1" applyBorder="1" applyAlignment="1">
      <alignment horizontal="center" vertical="top"/>
    </xf>
    <xf numFmtId="0" fontId="203" fillId="0" borderId="0" xfId="0" applyFont="1" applyAlignment="1">
      <alignment horizontal="center" vertical="top" wrapText="1"/>
    </xf>
    <xf numFmtId="0" fontId="91" fillId="0" borderId="0" xfId="0" applyFont="1" applyAlignment="1">
      <alignment horizontal="center" vertical="top"/>
    </xf>
    <xf numFmtId="168" fontId="10" fillId="0" borderId="0" xfId="0" applyNumberFormat="1" applyFont="1" applyAlignment="1">
      <alignment horizontal="left" vertical="center" wrapText="1"/>
    </xf>
    <xf numFmtId="0" fontId="276" fillId="0" borderId="17" xfId="0" quotePrefix="1" applyFont="1" applyBorder="1" applyAlignment="1">
      <alignment vertical="center" wrapText="1"/>
    </xf>
    <xf numFmtId="0" fontId="276" fillId="0" borderId="13" xfId="0" quotePrefix="1" applyFont="1" applyBorder="1" applyAlignment="1">
      <alignment vertical="center" wrapText="1"/>
    </xf>
    <xf numFmtId="0" fontId="276" fillId="0" borderId="15" xfId="0" quotePrefix="1" applyFont="1" applyBorder="1" applyAlignment="1">
      <alignment vertical="center" wrapText="1"/>
    </xf>
    <xf numFmtId="169" fontId="84" fillId="0" borderId="35" xfId="0" applyNumberFormat="1" applyFont="1" applyBorder="1" applyAlignment="1">
      <alignment horizontal="center" vertical="center" wrapText="1" shrinkToFit="1"/>
    </xf>
    <xf numFmtId="169" fontId="84" fillId="0" borderId="33" xfId="0" applyNumberFormat="1" applyFont="1" applyBorder="1" applyAlignment="1">
      <alignment horizontal="center" vertical="center" wrapText="1" shrinkToFit="1"/>
    </xf>
    <xf numFmtId="169" fontId="84" fillId="0" borderId="45" xfId="0" applyNumberFormat="1" applyFont="1" applyBorder="1" applyAlignment="1">
      <alignment horizontal="center" vertical="center" wrapText="1" shrinkToFit="1"/>
    </xf>
    <xf numFmtId="169" fontId="84" fillId="0" borderId="46" xfId="0" applyNumberFormat="1" applyFont="1" applyBorder="1" applyAlignment="1">
      <alignment horizontal="center" vertical="center" wrapText="1" shrinkToFit="1"/>
    </xf>
    <xf numFmtId="0" fontId="40" fillId="0" borderId="3" xfId="0" applyFont="1" applyBorder="1" applyAlignment="1" applyProtection="1">
      <alignment horizontal="left" vertical="top" shrinkToFit="1"/>
      <protection locked="0"/>
    </xf>
    <xf numFmtId="169" fontId="108" fillId="0" borderId="49" xfId="0" applyNumberFormat="1" applyFont="1" applyBorder="1" applyAlignment="1">
      <alignment horizontal="left" vertical="center" wrapText="1" shrinkToFit="1"/>
    </xf>
    <xf numFmtId="169" fontId="108" fillId="0" borderId="25" xfId="0" applyNumberFormat="1" applyFont="1" applyBorder="1" applyAlignment="1">
      <alignment horizontal="left" vertical="center" wrapText="1" shrinkToFit="1"/>
    </xf>
    <xf numFmtId="169" fontId="108" fillId="0" borderId="51" xfId="0" applyNumberFormat="1" applyFont="1" applyBorder="1" applyAlignment="1">
      <alignment horizontal="left" vertical="center" wrapText="1" shrinkToFit="1"/>
    </xf>
    <xf numFmtId="0" fontId="110" fillId="0" borderId="20" xfId="0" applyFont="1" applyBorder="1" applyAlignment="1" applyProtection="1">
      <alignment horizontal="center" vertical="top" shrinkToFit="1"/>
      <protection locked="0"/>
    </xf>
    <xf numFmtId="0" fontId="110" fillId="0" borderId="21" xfId="0" applyFont="1" applyBorder="1" applyAlignment="1" applyProtection="1">
      <alignment horizontal="center" vertical="top" shrinkToFit="1"/>
      <protection locked="0"/>
    </xf>
    <xf numFmtId="0" fontId="40" fillId="0" borderId="3" xfId="0" applyFont="1" applyBorder="1" applyAlignment="1" applyProtection="1">
      <alignment horizontal="left" wrapText="1" shrinkToFit="1"/>
      <protection locked="0"/>
    </xf>
    <xf numFmtId="0" fontId="137" fillId="0" borderId="35" xfId="0" applyFont="1" applyBorder="1" applyAlignment="1" applyProtection="1">
      <alignment horizontal="center" vertical="center" wrapText="1" shrinkToFit="1"/>
      <protection locked="0"/>
    </xf>
    <xf numFmtId="0" fontId="137" fillId="0" borderId="33" xfId="0" applyFont="1" applyBorder="1" applyAlignment="1" applyProtection="1">
      <alignment horizontal="center" vertical="center" wrapText="1" shrinkToFit="1"/>
      <protection locked="0"/>
    </xf>
    <xf numFmtId="0" fontId="137" fillId="0" borderId="43" xfId="0" applyFont="1" applyBorder="1" applyAlignment="1" applyProtection="1">
      <alignment horizontal="center" vertical="center" wrapText="1" shrinkToFit="1"/>
      <protection locked="0"/>
    </xf>
    <xf numFmtId="0" fontId="137" fillId="0" borderId="44" xfId="0" applyFont="1" applyBorder="1" applyAlignment="1" applyProtection="1">
      <alignment horizontal="center" vertical="center" wrapText="1" shrinkToFit="1"/>
      <protection locked="0"/>
    </xf>
    <xf numFmtId="0" fontId="137" fillId="0" borderId="45" xfId="0" applyFont="1" applyBorder="1" applyAlignment="1" applyProtection="1">
      <alignment horizontal="center" vertical="center" wrapText="1" shrinkToFit="1"/>
      <protection locked="0"/>
    </xf>
    <xf numFmtId="0" fontId="137" fillId="0" borderId="46" xfId="0" applyFont="1" applyBorder="1" applyAlignment="1" applyProtection="1">
      <alignment horizontal="center" vertical="center" wrapText="1" shrinkToFit="1"/>
      <protection locked="0"/>
    </xf>
    <xf numFmtId="0" fontId="71" fillId="0" borderId="0" xfId="0" applyFont="1" applyAlignment="1">
      <alignment vertical="center" shrinkToFit="1"/>
    </xf>
    <xf numFmtId="0" fontId="104" fillId="0" borderId="0" xfId="0" applyFont="1" applyAlignment="1">
      <alignment vertical="center" shrinkToFit="1"/>
    </xf>
    <xf numFmtId="0" fontId="295" fillId="0" borderId="0" xfId="0" applyFont="1" applyAlignment="1">
      <alignment horizontal="center" vertical="center" wrapText="1"/>
    </xf>
    <xf numFmtId="0" fontId="294" fillId="9" borderId="17" xfId="0" applyFont="1" applyFill="1" applyBorder="1" applyAlignment="1">
      <alignment horizontal="center" vertical="center"/>
    </xf>
    <xf numFmtId="0" fontId="294" fillId="9" borderId="13" xfId="0" applyFont="1" applyFill="1" applyBorder="1" applyAlignment="1">
      <alignment horizontal="center" vertical="center"/>
    </xf>
    <xf numFmtId="0" fontId="294" fillId="9" borderId="15" xfId="0" applyFont="1" applyFill="1" applyBorder="1" applyAlignment="1">
      <alignment horizontal="center" vertical="center"/>
    </xf>
    <xf numFmtId="44" fontId="283" fillId="0" borderId="0" xfId="0" applyNumberFormat="1" applyFont="1" applyAlignment="1">
      <alignment horizontal="center" vertical="center"/>
    </xf>
    <xf numFmtId="0" fontId="296" fillId="5" borderId="35" xfId="0" applyFont="1" applyFill="1" applyBorder="1" applyAlignment="1">
      <alignment horizontal="center" vertical="center" wrapText="1"/>
    </xf>
    <xf numFmtId="0" fontId="296" fillId="5" borderId="29" xfId="0" applyFont="1" applyFill="1" applyBorder="1" applyAlignment="1">
      <alignment horizontal="center" vertical="center" wrapText="1"/>
    </xf>
    <xf numFmtId="0" fontId="296" fillId="5" borderId="33" xfId="0" applyFont="1" applyFill="1" applyBorder="1" applyAlignment="1">
      <alignment horizontal="center" vertical="center" wrapText="1"/>
    </xf>
    <xf numFmtId="0" fontId="296" fillId="5" borderId="43" xfId="0" applyFont="1" applyFill="1" applyBorder="1" applyAlignment="1">
      <alignment horizontal="center" vertical="center" wrapText="1"/>
    </xf>
    <xf numFmtId="0" fontId="296" fillId="5" borderId="0" xfId="0" applyFont="1" applyFill="1" applyAlignment="1">
      <alignment horizontal="center" vertical="center" wrapText="1"/>
    </xf>
    <xf numFmtId="0" fontId="296" fillId="5" borderId="44" xfId="0" applyFont="1" applyFill="1" applyBorder="1" applyAlignment="1">
      <alignment horizontal="center" vertical="center" wrapText="1"/>
    </xf>
    <xf numFmtId="0" fontId="296" fillId="5" borderId="45" xfId="0" applyFont="1" applyFill="1" applyBorder="1" applyAlignment="1">
      <alignment horizontal="center" vertical="center" wrapText="1"/>
    </xf>
    <xf numFmtId="0" fontId="296" fillId="5" borderId="12" xfId="0" applyFont="1" applyFill="1" applyBorder="1" applyAlignment="1">
      <alignment horizontal="center" vertical="center" wrapText="1"/>
    </xf>
    <xf numFmtId="0" fontId="296" fillId="5" borderId="46" xfId="0" applyFont="1" applyFill="1" applyBorder="1" applyAlignment="1">
      <alignment horizontal="center" vertical="center" wrapText="1"/>
    </xf>
    <xf numFmtId="44" fontId="284" fillId="10" borderId="0" xfId="0" applyNumberFormat="1" applyFont="1" applyFill="1" applyAlignment="1">
      <alignment horizontal="right" vertical="center"/>
    </xf>
    <xf numFmtId="44" fontId="285" fillId="0" borderId="17" xfId="0" applyNumberFormat="1" applyFont="1" applyBorder="1" applyAlignment="1">
      <alignment horizontal="center" vertical="center"/>
    </xf>
    <xf numFmtId="44" fontId="285" fillId="0" borderId="15" xfId="0" applyNumberFormat="1" applyFont="1" applyBorder="1" applyAlignment="1">
      <alignment horizontal="center" vertical="center"/>
    </xf>
    <xf numFmtId="0" fontId="270" fillId="6" borderId="0" xfId="0" applyFont="1" applyFill="1" applyAlignment="1">
      <alignment horizontal="left" vertical="center" wrapText="1"/>
    </xf>
    <xf numFmtId="0" fontId="111" fillId="0" borderId="17" xfId="0" applyFont="1" applyBorder="1" applyAlignment="1">
      <alignment vertical="center" wrapText="1"/>
    </xf>
    <xf numFmtId="0" fontId="111" fillId="0" borderId="13" xfId="0" applyFont="1" applyBorder="1" applyAlignment="1">
      <alignment vertical="center" wrapText="1"/>
    </xf>
    <xf numFmtId="0" fontId="111" fillId="0" borderId="15" xfId="0" applyFont="1" applyBorder="1" applyAlignment="1">
      <alignment vertical="center" wrapText="1"/>
    </xf>
    <xf numFmtId="168" fontId="104" fillId="0" borderId="0" xfId="0" applyNumberFormat="1" applyFont="1" applyAlignment="1">
      <alignment horizontal="left" vertical="center" wrapText="1" indent="1"/>
    </xf>
    <xf numFmtId="0" fontId="105" fillId="0" borderId="35" xfId="0" applyFont="1" applyBorder="1" applyAlignment="1">
      <alignment horizontal="left" vertical="center" indent="1"/>
    </xf>
    <xf numFmtId="0" fontId="105" fillId="0" borderId="33" xfId="0" applyFont="1" applyBorder="1" applyAlignment="1">
      <alignment horizontal="left" vertical="center" indent="1"/>
    </xf>
    <xf numFmtId="166" fontId="104" fillId="0" borderId="0" xfId="0" applyNumberFormat="1" applyFont="1" applyAlignment="1">
      <alignment horizontal="left" vertical="center"/>
    </xf>
    <xf numFmtId="0" fontId="104" fillId="0" borderId="0" xfId="0" applyFont="1" applyAlignment="1">
      <alignment horizontal="left" vertical="center"/>
    </xf>
    <xf numFmtId="169" fontId="108" fillId="0" borderId="35" xfId="0" applyNumberFormat="1" applyFont="1" applyBorder="1" applyAlignment="1">
      <alignment horizontal="center" vertical="center" shrinkToFit="1"/>
    </xf>
    <xf numFmtId="169" fontId="108" fillId="0" borderId="29" xfId="0" applyNumberFormat="1" applyFont="1" applyBorder="1" applyAlignment="1">
      <alignment horizontal="center" vertical="center" shrinkToFit="1"/>
    </xf>
    <xf numFmtId="0" fontId="66" fillId="5" borderId="35"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66" fillId="5" borderId="33" xfId="0" applyFont="1" applyFill="1" applyBorder="1" applyAlignment="1">
      <alignment horizontal="center" vertical="center" wrapText="1"/>
    </xf>
    <xf numFmtId="0" fontId="66" fillId="5" borderId="45"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6" fillId="5" borderId="46" xfId="0" applyFont="1" applyFill="1" applyBorder="1" applyAlignment="1">
      <alignment horizontal="center" vertical="center" wrapText="1"/>
    </xf>
    <xf numFmtId="0" fontId="135" fillId="5" borderId="43" xfId="0" applyFont="1" applyFill="1" applyBorder="1" applyAlignment="1">
      <alignment horizontal="center" vertical="center" wrapText="1"/>
    </xf>
    <xf numFmtId="0" fontId="135" fillId="5" borderId="0" xfId="0" applyFont="1" applyFill="1" applyAlignment="1">
      <alignment horizontal="center" vertical="center" wrapText="1"/>
    </xf>
    <xf numFmtId="0" fontId="135" fillId="5" borderId="45" xfId="0" applyFont="1" applyFill="1" applyBorder="1" applyAlignment="1">
      <alignment horizontal="center" vertical="center" wrapText="1"/>
    </xf>
    <xf numFmtId="0" fontId="135" fillId="5" borderId="12" xfId="0" applyFont="1" applyFill="1" applyBorder="1" applyAlignment="1">
      <alignment horizontal="center" vertical="center" wrapText="1"/>
    </xf>
    <xf numFmtId="44" fontId="9" fillId="0" borderId="23" xfId="0" applyNumberFormat="1" applyFont="1" applyBorder="1" applyAlignment="1">
      <alignment vertical="center" shrinkToFit="1"/>
    </xf>
    <xf numFmtId="44" fontId="9" fillId="0" borderId="22" xfId="0" applyNumberFormat="1" applyFont="1" applyBorder="1" applyAlignment="1">
      <alignment vertical="center" shrinkToFit="1"/>
    </xf>
    <xf numFmtId="44" fontId="9" fillId="0" borderId="24" xfId="0" applyNumberFormat="1" applyFont="1" applyBorder="1" applyAlignment="1">
      <alignment vertical="center" shrinkToFit="1"/>
    </xf>
    <xf numFmtId="44" fontId="9" fillId="0" borderId="11" xfId="0" applyNumberFormat="1" applyFont="1" applyBorder="1" applyAlignment="1">
      <alignment vertical="center" shrinkToFit="1"/>
    </xf>
    <xf numFmtId="0" fontId="13" fillId="0" borderId="43" xfId="0" applyFont="1" applyBorder="1" applyAlignment="1">
      <alignment horizontal="left" vertical="center" wrapText="1"/>
    </xf>
    <xf numFmtId="0" fontId="13" fillId="0" borderId="0" xfId="0" applyFont="1" applyAlignment="1">
      <alignment horizontal="left" vertical="center" wrapText="1"/>
    </xf>
    <xf numFmtId="0" fontId="13" fillId="0" borderId="44" xfId="0" applyFont="1" applyBorder="1" applyAlignment="1">
      <alignment horizontal="left" vertical="center" wrapText="1"/>
    </xf>
    <xf numFmtId="0" fontId="49" fillId="9" borderId="50" xfId="0" applyFont="1" applyFill="1" applyBorder="1" applyAlignment="1" applyProtection="1">
      <alignment horizontal="center" vertical="center" wrapText="1"/>
      <protection locked="0"/>
    </xf>
    <xf numFmtId="0" fontId="49" fillId="9" borderId="5" xfId="0" applyFont="1" applyFill="1" applyBorder="1" applyAlignment="1" applyProtection="1">
      <alignment horizontal="center" vertical="center" wrapText="1"/>
      <protection locked="0"/>
    </xf>
    <xf numFmtId="0" fontId="22" fillId="0" borderId="50" xfId="0" applyFont="1" applyBorder="1" applyAlignment="1">
      <alignment horizontal="center" vertical="center" wrapText="1"/>
    </xf>
    <xf numFmtId="0" fontId="289" fillId="5" borderId="43" xfId="0" applyFont="1" applyFill="1" applyBorder="1" applyAlignment="1">
      <alignment horizontal="left" vertical="center" wrapText="1"/>
    </xf>
    <xf numFmtId="0" fontId="289" fillId="5" borderId="0" xfId="0" applyFont="1" applyFill="1" applyAlignment="1">
      <alignment horizontal="left" vertical="center" wrapText="1"/>
    </xf>
    <xf numFmtId="0" fontId="289" fillId="5" borderId="44" xfId="0" applyFont="1" applyFill="1" applyBorder="1" applyAlignment="1">
      <alignment horizontal="left" vertical="center" wrapText="1"/>
    </xf>
    <xf numFmtId="0" fontId="289" fillId="5" borderId="45" xfId="0" applyFont="1" applyFill="1" applyBorder="1" applyAlignment="1">
      <alignment horizontal="left" vertical="center" wrapText="1"/>
    </xf>
    <xf numFmtId="0" fontId="289" fillId="5" borderId="12" xfId="0" applyFont="1" applyFill="1" applyBorder="1" applyAlignment="1">
      <alignment horizontal="left" vertical="center" wrapText="1"/>
    </xf>
    <xf numFmtId="0" fontId="289" fillId="5" borderId="46" xfId="0" applyFont="1" applyFill="1" applyBorder="1" applyAlignment="1">
      <alignment horizontal="left"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6" xfId="0" applyFont="1" applyBorder="1" applyAlignment="1">
      <alignment horizontal="center" vertical="center" wrapText="1"/>
    </xf>
    <xf numFmtId="0" fontId="136" fillId="7" borderId="38" xfId="0" applyFont="1" applyFill="1" applyBorder="1" applyAlignment="1">
      <alignment horizontal="left" vertical="center" wrapText="1"/>
    </xf>
    <xf numFmtId="0" fontId="136" fillId="7" borderId="43" xfId="0" applyFont="1" applyFill="1" applyBorder="1" applyAlignment="1">
      <alignment horizontal="left" vertical="center" wrapText="1"/>
    </xf>
    <xf numFmtId="169" fontId="108" fillId="0" borderId="12" xfId="0" applyNumberFormat="1" applyFont="1" applyBorder="1" applyAlignment="1">
      <alignment horizontal="center" vertical="center" shrinkToFit="1"/>
    </xf>
    <xf numFmtId="0" fontId="48" fillId="0" borderId="0" xfId="0" applyFont="1" applyAlignment="1">
      <alignment vertical="center" wrapText="1"/>
    </xf>
    <xf numFmtId="0" fontId="80" fillId="0" borderId="0" xfId="0" applyFont="1" applyAlignment="1">
      <alignment vertical="center"/>
    </xf>
    <xf numFmtId="0" fontId="292" fillId="0" borderId="17" xfId="0" applyFont="1" applyBorder="1" applyAlignment="1">
      <alignment horizontal="left" vertical="center" wrapText="1" shrinkToFit="1"/>
    </xf>
    <xf numFmtId="0" fontId="292" fillId="0" borderId="13" xfId="0" applyFont="1" applyBorder="1" applyAlignment="1">
      <alignment horizontal="left" vertical="center" wrapText="1" shrinkToFit="1"/>
    </xf>
    <xf numFmtId="0" fontId="292" fillId="0" borderId="15" xfId="0" applyFont="1" applyBorder="1" applyAlignment="1">
      <alignment horizontal="left" vertical="center" wrapText="1" shrinkToFit="1"/>
    </xf>
    <xf numFmtId="49" fontId="108" fillId="0" borderId="48" xfId="0" applyNumberFormat="1" applyFont="1" applyBorder="1" applyAlignment="1">
      <alignment horizontal="left" vertical="center" wrapText="1" shrinkToFit="1"/>
    </xf>
    <xf numFmtId="49" fontId="108" fillId="0" borderId="27" xfId="0" applyNumberFormat="1" applyFont="1" applyBorder="1" applyAlignment="1">
      <alignment horizontal="left" vertical="center" wrapText="1" shrinkToFit="1"/>
    </xf>
    <xf numFmtId="49" fontId="108" fillId="0" borderId="52" xfId="0" applyNumberFormat="1" applyFont="1" applyBorder="1" applyAlignment="1">
      <alignment horizontal="left" vertical="center" wrapText="1" shrinkToFit="1"/>
    </xf>
    <xf numFmtId="0" fontId="286" fillId="0" borderId="38" xfId="0" applyFont="1" applyBorder="1" applyAlignment="1" applyProtection="1">
      <alignment horizontal="left" vertical="top" wrapText="1" shrinkToFit="1"/>
      <protection locked="0"/>
    </xf>
    <xf numFmtId="0" fontId="286" fillId="0" borderId="20" xfId="0" applyFont="1" applyBorder="1" applyAlignment="1" applyProtection="1">
      <alignment horizontal="left" vertical="top" wrapText="1" shrinkToFit="1"/>
      <protection locked="0"/>
    </xf>
    <xf numFmtId="0" fontId="286" fillId="0" borderId="14" xfId="0" applyFont="1" applyBorder="1" applyAlignment="1" applyProtection="1">
      <alignment horizontal="left" vertical="top" wrapText="1" shrinkToFit="1"/>
      <protection locked="0"/>
    </xf>
    <xf numFmtId="0" fontId="286" fillId="0" borderId="43" xfId="0" applyFont="1" applyBorder="1" applyAlignment="1" applyProtection="1">
      <alignment horizontal="left" vertical="top" wrapText="1" shrinkToFit="1"/>
      <protection locked="0"/>
    </xf>
    <xf numFmtId="0" fontId="286" fillId="0" borderId="0" xfId="0" applyFont="1" applyAlignment="1" applyProtection="1">
      <alignment horizontal="left" vertical="top" wrapText="1" shrinkToFit="1"/>
      <protection locked="0"/>
    </xf>
    <xf numFmtId="0" fontId="286" fillId="0" borderId="44" xfId="0" applyFont="1" applyBorder="1" applyAlignment="1" applyProtection="1">
      <alignment horizontal="left" vertical="top" wrapText="1" shrinkToFit="1"/>
      <protection locked="0"/>
    </xf>
    <xf numFmtId="0" fontId="110" fillId="0" borderId="30" xfId="0" applyFont="1" applyBorder="1" applyAlignment="1" applyProtection="1">
      <alignment horizontal="center" vertical="top" shrinkToFit="1"/>
      <protection locked="0"/>
    </xf>
    <xf numFmtId="0" fontId="67" fillId="0" borderId="26" xfId="0" applyFont="1" applyBorder="1" applyAlignment="1">
      <alignment horizontal="center" vertical="top" wrapText="1"/>
    </xf>
    <xf numFmtId="0" fontId="74" fillId="0" borderId="27" xfId="0" applyFont="1" applyBorder="1" applyAlignment="1">
      <alignment horizontal="center" vertical="top"/>
    </xf>
    <xf numFmtId="0" fontId="74" fillId="0" borderId="28" xfId="0" applyFont="1" applyBorder="1" applyAlignment="1">
      <alignment horizontal="center" vertical="top"/>
    </xf>
    <xf numFmtId="0" fontId="75" fillId="0" borderId="27" xfId="2" applyFont="1" applyFill="1" applyBorder="1" applyAlignment="1" applyProtection="1">
      <alignment horizontal="center"/>
    </xf>
    <xf numFmtId="0" fontId="78" fillId="0" borderId="27" xfId="0" applyFont="1" applyBorder="1" applyAlignment="1">
      <alignment horizontal="center"/>
    </xf>
    <xf numFmtId="0" fontId="112" fillId="0" borderId="30" xfId="0" applyFont="1" applyBorder="1" applyAlignment="1">
      <alignment vertical="center" wrapText="1"/>
    </xf>
    <xf numFmtId="0" fontId="112" fillId="0" borderId="21" xfId="0" applyFont="1" applyBorder="1" applyAlignment="1">
      <alignment vertical="center" wrapText="1"/>
    </xf>
    <xf numFmtId="0" fontId="112" fillId="0" borderId="24" xfId="0" applyFont="1" applyBorder="1" applyAlignment="1">
      <alignment vertical="center" wrapText="1"/>
    </xf>
    <xf numFmtId="0" fontId="112" fillId="0" borderId="11" xfId="0" applyFont="1" applyBorder="1" applyAlignment="1">
      <alignment vertical="center" wrapText="1"/>
    </xf>
    <xf numFmtId="0" fontId="47" fillId="7" borderId="26"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7" fillId="7" borderId="28"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0" fillId="7" borderId="26" xfId="0" applyFont="1" applyFill="1" applyBorder="1" applyAlignment="1">
      <alignment horizontal="center" vertical="center" wrapText="1"/>
    </xf>
    <xf numFmtId="0" fontId="50" fillId="7" borderId="27"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2" fillId="0" borderId="0" xfId="0" applyFont="1" applyAlignment="1">
      <alignment horizontal="center"/>
    </xf>
    <xf numFmtId="0" fontId="47" fillId="0" borderId="0" xfId="0" applyFont="1" applyAlignment="1">
      <alignment horizontal="center" vertical="center"/>
    </xf>
    <xf numFmtId="0" fontId="114" fillId="0" borderId="26" xfId="0" applyFont="1" applyBorder="1"/>
    <xf numFmtId="0" fontId="114" fillId="0" borderId="28" xfId="0" applyFont="1" applyBorder="1"/>
    <xf numFmtId="0" fontId="8" fillId="0" borderId="3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113" fillId="0" borderId="30" xfId="0" applyFont="1" applyBorder="1" applyAlignment="1">
      <alignment vertical="center" wrapText="1"/>
    </xf>
    <xf numFmtId="0" fontId="113" fillId="0" borderId="21" xfId="0" applyFont="1" applyBorder="1" applyAlignment="1">
      <alignment vertical="center" wrapText="1"/>
    </xf>
    <xf numFmtId="0" fontId="113" fillId="0" borderId="23" xfId="0" applyFont="1" applyBorder="1" applyAlignment="1">
      <alignment vertical="center" wrapText="1"/>
    </xf>
    <xf numFmtId="0" fontId="113" fillId="0" borderId="22" xfId="0" applyFont="1" applyBorder="1" applyAlignment="1">
      <alignment vertical="center" wrapText="1"/>
    </xf>
    <xf numFmtId="0" fontId="113" fillId="0" borderId="24" xfId="0" applyFont="1" applyBorder="1" applyAlignment="1">
      <alignment vertical="center" wrapText="1"/>
    </xf>
    <xf numFmtId="0" fontId="113" fillId="0" borderId="11" xfId="0" applyFont="1" applyBorder="1" applyAlignment="1">
      <alignment vertical="center" wrapText="1"/>
    </xf>
    <xf numFmtId="0" fontId="38" fillId="0" borderId="3" xfId="0" applyFont="1" applyBorder="1" applyAlignment="1" applyProtection="1">
      <alignment horizontal="center" vertical="center"/>
      <protection locked="0"/>
    </xf>
    <xf numFmtId="170" fontId="38" fillId="0" borderId="3" xfId="0" applyNumberFormat="1" applyFont="1" applyBorder="1" applyAlignment="1" applyProtection="1">
      <alignment horizontal="center" vertical="center"/>
      <protection locked="0"/>
    </xf>
    <xf numFmtId="0" fontId="53" fillId="0" borderId="26" xfId="0" applyFont="1" applyBorder="1" applyAlignment="1">
      <alignment horizontal="left"/>
    </xf>
    <xf numFmtId="0" fontId="53" fillId="0" borderId="27" xfId="0" applyFont="1" applyBorder="1" applyAlignment="1">
      <alignment horizontal="left"/>
    </xf>
    <xf numFmtId="0" fontId="53" fillId="0" borderId="28" xfId="0" applyFont="1" applyBorder="1" applyAlignment="1">
      <alignment horizontal="left"/>
    </xf>
    <xf numFmtId="0" fontId="36" fillId="11" borderId="43" xfId="0" applyFont="1" applyFill="1" applyBorder="1" applyAlignment="1" applyProtection="1">
      <alignment horizontal="left" vertical="top" wrapText="1"/>
      <protection locked="0"/>
    </xf>
    <xf numFmtId="0" fontId="36" fillId="11" borderId="0" xfId="0" applyFont="1" applyFill="1" applyAlignment="1" applyProtection="1">
      <alignment horizontal="left" vertical="top" wrapText="1"/>
      <protection locked="0"/>
    </xf>
    <xf numFmtId="0" fontId="36" fillId="11" borderId="44" xfId="0" applyFont="1" applyFill="1" applyBorder="1" applyAlignment="1" applyProtection="1">
      <alignment horizontal="left" vertical="top" wrapText="1"/>
      <protection locked="0"/>
    </xf>
    <xf numFmtId="0" fontId="36" fillId="11" borderId="45" xfId="0" applyFont="1" applyFill="1" applyBorder="1" applyAlignment="1" applyProtection="1">
      <alignment horizontal="left" vertical="top" wrapText="1"/>
      <protection locked="0"/>
    </xf>
    <xf numFmtId="0" fontId="36" fillId="11" borderId="12" xfId="0" applyFont="1" applyFill="1" applyBorder="1" applyAlignment="1" applyProtection="1">
      <alignment horizontal="left" vertical="top" wrapText="1"/>
      <protection locked="0"/>
    </xf>
    <xf numFmtId="0" fontId="36" fillId="11" borderId="46" xfId="0" applyFont="1" applyFill="1" applyBorder="1" applyAlignment="1" applyProtection="1">
      <alignment horizontal="left" vertical="top" wrapText="1"/>
      <protection locked="0"/>
    </xf>
    <xf numFmtId="0" fontId="307" fillId="0" borderId="30" xfId="0" applyFont="1" applyBorder="1" applyAlignment="1">
      <alignment horizontal="left" wrapText="1"/>
    </xf>
    <xf numFmtId="0" fontId="307" fillId="0" borderId="20" xfId="0" applyFont="1" applyBorder="1" applyAlignment="1">
      <alignment horizontal="left" wrapText="1"/>
    </xf>
    <xf numFmtId="0" fontId="307" fillId="0" borderId="21" xfId="0" applyFont="1" applyBorder="1" applyAlignment="1">
      <alignment horizontal="left" wrapText="1"/>
    </xf>
    <xf numFmtId="0" fontId="307" fillId="0" borderId="24" xfId="0" applyFont="1" applyBorder="1" applyAlignment="1">
      <alignment horizontal="left" wrapText="1"/>
    </xf>
    <xf numFmtId="0" fontId="307" fillId="0" borderId="25" xfId="0" applyFont="1" applyBorder="1" applyAlignment="1">
      <alignment horizontal="left" wrapText="1"/>
    </xf>
    <xf numFmtId="0" fontId="307" fillId="0" borderId="11" xfId="0" applyFont="1" applyBorder="1" applyAlignment="1">
      <alignment horizontal="left" wrapText="1"/>
    </xf>
    <xf numFmtId="0" fontId="2" fillId="0" borderId="12" xfId="0" applyFont="1" applyBorder="1"/>
    <xf numFmtId="0" fontId="51" fillId="0" borderId="0" xfId="0" applyFont="1"/>
    <xf numFmtId="170" fontId="13" fillId="0" borderId="3" xfId="0" applyNumberFormat="1" applyFont="1" applyBorder="1" applyAlignment="1" applyProtection="1">
      <alignment horizontal="center" vertical="center"/>
      <protection locked="0"/>
    </xf>
    <xf numFmtId="0" fontId="305" fillId="9" borderId="5" xfId="0" applyFont="1" applyFill="1" applyBorder="1" applyAlignment="1">
      <alignment horizontal="center" wrapText="1"/>
    </xf>
    <xf numFmtId="0" fontId="304" fillId="10" borderId="2" xfId="0" applyFont="1" applyFill="1" applyBorder="1" applyAlignment="1">
      <alignment horizontal="left" vertical="center" wrapText="1" shrinkToFit="1"/>
    </xf>
    <xf numFmtId="0" fontId="8" fillId="0" borderId="26" xfId="0" quotePrefix="1" applyFont="1" applyBorder="1" applyAlignment="1">
      <alignment horizontal="left"/>
    </xf>
    <xf numFmtId="0" fontId="8" fillId="0" borderId="28" xfId="0" quotePrefix="1" applyFont="1" applyBorder="1" applyAlignment="1">
      <alignment horizontal="left"/>
    </xf>
    <xf numFmtId="0" fontId="61" fillId="7" borderId="30" xfId="0" applyFont="1" applyFill="1" applyBorder="1" applyAlignment="1">
      <alignment horizontal="center" vertical="center" wrapText="1"/>
    </xf>
    <xf numFmtId="0" fontId="61" fillId="7" borderId="20" xfId="0" applyFont="1" applyFill="1" applyBorder="1" applyAlignment="1">
      <alignment horizontal="center" vertical="center" wrapText="1"/>
    </xf>
    <xf numFmtId="0" fontId="61" fillId="7" borderId="21" xfId="0" applyFont="1" applyFill="1" applyBorder="1" applyAlignment="1">
      <alignment horizontal="center" vertical="center" wrapText="1"/>
    </xf>
    <xf numFmtId="0" fontId="61" fillId="7" borderId="24"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61" fillId="7" borderId="11"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304" fillId="10" borderId="2" xfId="0" applyFont="1" applyFill="1" applyBorder="1" applyAlignment="1">
      <alignment horizontal="left" vertical="center" wrapText="1"/>
    </xf>
    <xf numFmtId="0" fontId="304" fillId="10" borderId="10" xfId="0" applyFont="1" applyFill="1" applyBorder="1" applyAlignment="1">
      <alignment horizontal="left" vertical="center" wrapText="1"/>
    </xf>
    <xf numFmtId="0" fontId="39" fillId="10" borderId="3" xfId="0" applyFont="1" applyFill="1" applyBorder="1" applyAlignment="1">
      <alignment horizontal="center" vertical="top"/>
    </xf>
    <xf numFmtId="0" fontId="39" fillId="10" borderId="17" xfId="0" applyFont="1" applyFill="1" applyBorder="1" applyAlignment="1">
      <alignment horizontal="center" vertical="top"/>
    </xf>
    <xf numFmtId="0" fontId="39" fillId="10" borderId="19" xfId="0" applyFont="1" applyFill="1" applyBorder="1" applyAlignment="1">
      <alignment horizontal="center" vertical="top"/>
    </xf>
    <xf numFmtId="0" fontId="39" fillId="10" borderId="36" xfId="0" applyFont="1" applyFill="1" applyBorder="1" applyAlignment="1">
      <alignment horizontal="center" vertical="top"/>
    </xf>
    <xf numFmtId="0" fontId="308" fillId="0" borderId="0" xfId="0" applyFont="1" applyAlignment="1">
      <alignment horizontal="right"/>
    </xf>
    <xf numFmtId="0" fontId="39" fillId="10" borderId="3" xfId="0" applyFont="1" applyFill="1" applyBorder="1" applyAlignment="1">
      <alignment horizontal="center" vertical="top" wrapText="1" shrinkToFit="1"/>
    </xf>
    <xf numFmtId="0" fontId="39" fillId="10" borderId="17" xfId="0" applyFont="1" applyFill="1" applyBorder="1" applyAlignment="1">
      <alignment horizontal="center" vertical="top" wrapText="1" shrinkToFit="1"/>
    </xf>
    <xf numFmtId="0" fontId="50" fillId="2" borderId="17" xfId="0" applyFont="1" applyFill="1" applyBorder="1" applyAlignment="1">
      <alignment horizontal="center"/>
    </xf>
    <xf numFmtId="0" fontId="50" fillId="2" borderId="13" xfId="0" applyFont="1" applyFill="1" applyBorder="1" applyAlignment="1">
      <alignment horizontal="center"/>
    </xf>
    <xf numFmtId="0" fontId="50" fillId="2" borderId="15" xfId="0" applyFont="1" applyFill="1" applyBorder="1" applyAlignment="1">
      <alignment horizontal="center"/>
    </xf>
    <xf numFmtId="0" fontId="36" fillId="0" borderId="17" xfId="0" applyFont="1" applyBorder="1" applyAlignment="1" applyProtection="1">
      <alignment horizontal="left"/>
      <protection locked="0"/>
    </xf>
    <xf numFmtId="0" fontId="36" fillId="0" borderId="13" xfId="0" applyFont="1" applyBorder="1" applyAlignment="1" applyProtection="1">
      <alignment horizontal="left"/>
      <protection locked="0"/>
    </xf>
    <xf numFmtId="0" fontId="36" fillId="0" borderId="15" xfId="0" applyFont="1" applyBorder="1" applyAlignment="1" applyProtection="1">
      <alignment horizontal="left"/>
      <protection locked="0"/>
    </xf>
    <xf numFmtId="0" fontId="7" fillId="0" borderId="30" xfId="0" applyFont="1" applyBorder="1" applyAlignment="1" applyProtection="1">
      <alignment horizontal="left" vertical="center" wrapText="1" indent="1"/>
      <protection locked="0"/>
    </xf>
    <xf numFmtId="0" fontId="7" fillId="0" borderId="21" xfId="0" quotePrefix="1" applyFont="1" applyBorder="1" applyAlignment="1" applyProtection="1">
      <alignment horizontal="left" vertical="center" wrapText="1" indent="1"/>
      <protection locked="0"/>
    </xf>
    <xf numFmtId="0" fontId="7" fillId="0" borderId="24"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79" fillId="3" borderId="30" xfId="0" applyFont="1" applyFill="1" applyBorder="1" applyAlignment="1">
      <alignment horizontal="center" vertical="center" wrapText="1"/>
    </xf>
    <xf numFmtId="0" fontId="79" fillId="3" borderId="20" xfId="0" applyFont="1" applyFill="1" applyBorder="1" applyAlignment="1">
      <alignment horizontal="center" vertical="center"/>
    </xf>
    <xf numFmtId="0" fontId="79" fillId="3" borderId="21" xfId="0" applyFont="1" applyFill="1" applyBorder="1" applyAlignment="1">
      <alignment horizontal="center" vertical="center"/>
    </xf>
    <xf numFmtId="0" fontId="79" fillId="3" borderId="24" xfId="0" applyFont="1" applyFill="1" applyBorder="1" applyAlignment="1">
      <alignment horizontal="center" vertical="center"/>
    </xf>
    <xf numFmtId="0" fontId="79" fillId="3" borderId="25" xfId="0" applyFont="1" applyFill="1" applyBorder="1" applyAlignment="1">
      <alignment horizontal="center" vertical="center"/>
    </xf>
    <xf numFmtId="0" fontId="79" fillId="3" borderId="11" xfId="0" applyFont="1" applyFill="1" applyBorder="1" applyAlignment="1">
      <alignment horizontal="center" vertical="center"/>
    </xf>
    <xf numFmtId="0" fontId="263" fillId="0" borderId="0" xfId="0" applyFont="1" applyAlignment="1">
      <alignment horizontal="left" wrapText="1"/>
    </xf>
    <xf numFmtId="0" fontId="112" fillId="0" borderId="26" xfId="0" applyFont="1" applyBorder="1"/>
    <xf numFmtId="0" fontId="112" fillId="0" borderId="28" xfId="0" applyFont="1" applyBorder="1"/>
    <xf numFmtId="0" fontId="263" fillId="0" borderId="0" xfId="0" applyFont="1" applyAlignment="1">
      <alignment horizontal="right" wrapText="1"/>
    </xf>
    <xf numFmtId="166" fontId="81" fillId="0" borderId="26" xfId="0" applyNumberFormat="1" applyFont="1" applyBorder="1" applyAlignment="1" applyProtection="1">
      <alignment horizontal="left" vertical="center"/>
      <protection locked="0"/>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0" fontId="17" fillId="0" borderId="0" xfId="0" applyFont="1" applyAlignment="1">
      <alignment horizontal="left" vertical="center" wrapText="1" indent="1"/>
    </xf>
    <xf numFmtId="0" fontId="13" fillId="0" borderId="0" xfId="0" applyFont="1" applyAlignment="1">
      <alignment vertical="center"/>
    </xf>
    <xf numFmtId="0" fontId="112" fillId="0" borderId="26" xfId="0" applyFont="1" applyBorder="1" applyAlignment="1">
      <alignment vertical="center" wrapText="1"/>
    </xf>
    <xf numFmtId="0" fontId="112" fillId="0" borderId="28" xfId="0" applyFont="1" applyBorder="1" applyAlignment="1">
      <alignment vertical="center" wrapText="1"/>
    </xf>
    <xf numFmtId="169" fontId="71" fillId="0" borderId="26" xfId="0" applyNumberFormat="1" applyFont="1" applyBorder="1" applyAlignment="1">
      <alignment horizontal="left" vertical="center" shrinkToFit="1"/>
    </xf>
    <xf numFmtId="169" fontId="71" fillId="0" borderId="28" xfId="0" applyNumberFormat="1" applyFont="1" applyBorder="1" applyAlignment="1">
      <alignment horizontal="left" vertical="center" shrinkToFit="1"/>
    </xf>
    <xf numFmtId="0" fontId="112" fillId="0" borderId="26" xfId="0" applyFont="1" applyBorder="1" applyAlignment="1">
      <alignment vertical="center"/>
    </xf>
    <xf numFmtId="0" fontId="112" fillId="0" borderId="28" xfId="0" applyFont="1" applyBorder="1" applyAlignment="1">
      <alignment vertical="center"/>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14" fontId="86" fillId="6" borderId="26" xfId="0" applyNumberFormat="1" applyFont="1" applyFill="1" applyBorder="1" applyAlignment="1" applyProtection="1">
      <alignment horizontal="center" vertical="center"/>
      <protection locked="0"/>
    </xf>
    <xf numFmtId="0" fontId="86" fillId="6" borderId="27" xfId="0" applyFont="1" applyFill="1" applyBorder="1" applyAlignment="1" applyProtection="1">
      <alignment horizontal="center" vertical="center"/>
      <protection locked="0"/>
    </xf>
    <xf numFmtId="0" fontId="86" fillId="6" borderId="28" xfId="0" applyFont="1" applyFill="1" applyBorder="1" applyAlignment="1" applyProtection="1">
      <alignment horizontal="center" vertical="center"/>
      <protection locked="0"/>
    </xf>
    <xf numFmtId="0" fontId="112" fillId="3" borderId="30" xfId="0" applyFont="1" applyFill="1" applyBorder="1" applyAlignment="1">
      <alignment horizontal="left" vertical="center" wrapText="1"/>
    </xf>
    <xf numFmtId="0" fontId="112" fillId="3" borderId="21" xfId="0" applyFont="1" applyFill="1" applyBorder="1" applyAlignment="1">
      <alignment horizontal="left" vertical="center" wrapText="1"/>
    </xf>
    <xf numFmtId="0" fontId="112" fillId="3" borderId="24" xfId="0" applyFont="1" applyFill="1" applyBorder="1" applyAlignment="1">
      <alignment horizontal="left" vertical="center" wrapText="1"/>
    </xf>
    <xf numFmtId="0" fontId="112" fillId="3" borderId="11" xfId="0" applyFont="1" applyFill="1" applyBorder="1" applyAlignment="1">
      <alignment horizontal="left" vertical="center" wrapText="1"/>
    </xf>
    <xf numFmtId="0" fontId="51" fillId="10" borderId="1" xfId="0" applyFont="1" applyFill="1" applyBorder="1" applyAlignment="1">
      <alignment horizontal="center" vertical="center"/>
    </xf>
    <xf numFmtId="0" fontId="51" fillId="10" borderId="16" xfId="0" applyFont="1" applyFill="1" applyBorder="1" applyAlignment="1">
      <alignment horizontal="center" vertical="center"/>
    </xf>
    <xf numFmtId="0" fontId="51" fillId="10" borderId="16" xfId="0" applyFont="1" applyFill="1" applyBorder="1" applyAlignment="1">
      <alignment vertical="center"/>
    </xf>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303" fillId="0" borderId="17" xfId="0" applyNumberFormat="1" applyFont="1" applyBorder="1" applyAlignment="1">
      <alignment horizontal="center" wrapText="1"/>
    </xf>
    <xf numFmtId="169" fontId="303" fillId="0" borderId="13" xfId="0" applyNumberFormat="1" applyFont="1" applyBorder="1" applyAlignment="1">
      <alignment horizontal="center" wrapText="1"/>
    </xf>
    <xf numFmtId="169" fontId="303" fillId="0" borderId="15" xfId="0" applyNumberFormat="1" applyFont="1" applyBorder="1" applyAlignment="1">
      <alignment horizontal="center" wrapText="1"/>
    </xf>
    <xf numFmtId="0" fontId="39" fillId="10" borderId="3" xfId="0" applyFont="1" applyFill="1" applyBorder="1" applyAlignment="1">
      <alignment horizontal="center" vertical="top" wrapText="1"/>
    </xf>
    <xf numFmtId="0" fontId="39" fillId="10" borderId="17" xfId="0" applyFont="1" applyFill="1" applyBorder="1" applyAlignment="1">
      <alignment horizontal="center" vertical="top" wrapText="1"/>
    </xf>
    <xf numFmtId="0" fontId="246" fillId="3" borderId="30" xfId="0" applyFont="1" applyFill="1" applyBorder="1" applyAlignment="1">
      <alignment horizontal="center" wrapText="1"/>
    </xf>
    <xf numFmtId="0" fontId="246" fillId="3" borderId="20" xfId="0" applyFont="1" applyFill="1" applyBorder="1" applyAlignment="1">
      <alignment horizontal="center"/>
    </xf>
    <xf numFmtId="0" fontId="246" fillId="3" borderId="21" xfId="0" applyFont="1" applyFill="1" applyBorder="1" applyAlignment="1">
      <alignment horizontal="center"/>
    </xf>
    <xf numFmtId="0" fontId="246" fillId="3" borderId="23" xfId="0" applyFont="1" applyFill="1" applyBorder="1" applyAlignment="1">
      <alignment horizontal="center"/>
    </xf>
    <xf numFmtId="0" fontId="246" fillId="3" borderId="0" xfId="0" applyFont="1" applyFill="1" applyAlignment="1">
      <alignment horizontal="center"/>
    </xf>
    <xf numFmtId="0" fontId="246" fillId="3" borderId="22" xfId="0" applyFont="1" applyFill="1" applyBorder="1" applyAlignment="1">
      <alignment horizontal="center"/>
    </xf>
    <xf numFmtId="0" fontId="246" fillId="3" borderId="24" xfId="0" applyFont="1" applyFill="1" applyBorder="1" applyAlignment="1">
      <alignment horizontal="center"/>
    </xf>
    <xf numFmtId="0" fontId="246" fillId="3" borderId="25" xfId="0" applyFont="1" applyFill="1" applyBorder="1" applyAlignment="1">
      <alignment horizontal="center"/>
    </xf>
    <xf numFmtId="0" fontId="246" fillId="3" borderId="11" xfId="0" applyFont="1" applyFill="1" applyBorder="1" applyAlignment="1">
      <alignment horizontal="center"/>
    </xf>
    <xf numFmtId="0" fontId="301" fillId="9" borderId="0" xfId="0" applyFont="1" applyFill="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8" fillId="0" borderId="26" xfId="0" applyFont="1" applyBorder="1" applyAlignment="1">
      <alignment vertical="center" wrapText="1"/>
    </xf>
    <xf numFmtId="0" fontId="58" fillId="0" borderId="28" xfId="0" applyFont="1" applyBorder="1" applyAlignment="1">
      <alignment vertical="center" wrapText="1"/>
    </xf>
    <xf numFmtId="0" fontId="89" fillId="0" borderId="26" xfId="0" applyFont="1" applyBorder="1" applyAlignment="1">
      <alignment vertical="center" wrapText="1"/>
    </xf>
    <xf numFmtId="0" fontId="89" fillId="0" borderId="28" xfId="0" applyFont="1" applyBorder="1" applyAlignment="1">
      <alignment vertical="center" wrapText="1"/>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12" fillId="0" borderId="38" xfId="0" applyFont="1" applyBorder="1" applyAlignment="1">
      <alignment vertical="center" wrapText="1"/>
    </xf>
    <xf numFmtId="0" fontId="112" fillId="0" borderId="43" xfId="0" applyFont="1" applyBorder="1" applyAlignment="1">
      <alignment vertical="center" wrapText="1"/>
    </xf>
    <xf numFmtId="0" fontId="112" fillId="0" borderId="22" xfId="0" applyFont="1" applyBorder="1" applyAlignment="1">
      <alignment vertical="center" wrapText="1"/>
    </xf>
    <xf numFmtId="0" fontId="112" fillId="0" borderId="49" xfId="0" applyFont="1" applyBorder="1" applyAlignment="1">
      <alignment vertical="center" wrapText="1"/>
    </xf>
    <xf numFmtId="49" fontId="8" fillId="0" borderId="26" xfId="0" applyNumberFormat="1" applyFont="1" applyBorder="1" applyAlignment="1">
      <alignment horizontal="left" vertical="center"/>
    </xf>
    <xf numFmtId="49" fontId="8" fillId="0" borderId="28" xfId="0" applyNumberFormat="1" applyFont="1" applyBorder="1" applyAlignment="1">
      <alignment horizontal="left" vertical="center"/>
    </xf>
    <xf numFmtId="0" fontId="13" fillId="0" borderId="0" xfId="0" applyFont="1" applyAlignment="1">
      <alignment horizontal="center" vertical="center"/>
    </xf>
    <xf numFmtId="0" fontId="31" fillId="0" borderId="35" xfId="0" applyFont="1" applyBorder="1" applyAlignment="1">
      <alignment horizontal="center"/>
    </xf>
    <xf numFmtId="0" fontId="31" fillId="0" borderId="29" xfId="0" applyFont="1" applyBorder="1" applyAlignment="1">
      <alignment horizontal="center"/>
    </xf>
    <xf numFmtId="0" fontId="31" fillId="0" borderId="33" xfId="0" applyFont="1" applyBorder="1" applyAlignment="1">
      <alignment horizontal="center"/>
    </xf>
    <xf numFmtId="0" fontId="263" fillId="9" borderId="26" xfId="0" applyFont="1" applyFill="1" applyBorder="1" applyAlignment="1">
      <alignment horizontal="center"/>
    </xf>
    <xf numFmtId="0" fontId="263" fillId="9" borderId="27" xfId="0" applyFont="1" applyFill="1" applyBorder="1" applyAlignment="1">
      <alignment horizontal="center"/>
    </xf>
    <xf numFmtId="0" fontId="263" fillId="9" borderId="28" xfId="0" applyFont="1" applyFill="1" applyBorder="1" applyAlignment="1">
      <alignment horizontal="center"/>
    </xf>
    <xf numFmtId="0" fontId="306" fillId="7" borderId="17" xfId="0" applyFont="1" applyFill="1" applyBorder="1" applyAlignment="1">
      <alignment horizontal="left" vertical="top"/>
    </xf>
    <xf numFmtId="0" fontId="306" fillId="7" borderId="13" xfId="0" applyFont="1" applyFill="1" applyBorder="1" applyAlignment="1">
      <alignment horizontal="left" vertical="top"/>
    </xf>
    <xf numFmtId="0" fontId="306" fillId="7" borderId="15" xfId="0" applyFont="1" applyFill="1" applyBorder="1" applyAlignment="1">
      <alignment horizontal="left" vertical="top"/>
    </xf>
    <xf numFmtId="0" fontId="94" fillId="10" borderId="17" xfId="0" applyFont="1" applyFill="1" applyBorder="1" applyAlignment="1">
      <alignment horizontal="center" vertical="top"/>
    </xf>
    <xf numFmtId="0" fontId="94" fillId="10" borderId="15" xfId="0" applyFont="1" applyFill="1" applyBorder="1" applyAlignment="1">
      <alignment horizontal="center" vertical="top"/>
    </xf>
    <xf numFmtId="0" fontId="81" fillId="0" borderId="49" xfId="0" applyFont="1" applyBorder="1" applyAlignment="1">
      <alignment horizontal="center" vertical="center"/>
    </xf>
    <xf numFmtId="0" fontId="81" fillId="0" borderId="25" xfId="0" applyFont="1" applyBorder="1" applyAlignment="1">
      <alignment horizontal="center" vertical="center"/>
    </xf>
    <xf numFmtId="0" fontId="36" fillId="0" borderId="0" xfId="0" applyFont="1" applyAlignment="1" applyProtection="1">
      <alignment horizontal="left"/>
      <protection locked="0"/>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03EDE7"/>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7620</xdr:rowOff>
    </xdr:from>
    <xdr:to>
      <xdr:col>2</xdr:col>
      <xdr:colOff>1466849</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9560" y="7620"/>
          <a:ext cx="3032759" cy="556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the traveler returns</a:t>
          </a:r>
          <a:r>
            <a:rPr lang="en-US" sz="1400" b="1" baseline="0">
              <a:latin typeface="Arial Narrow" panose="020B0606020202030204" pitchFamily="34" charset="0"/>
            </a:rPr>
            <a:t> </a:t>
          </a:r>
          <a:r>
            <a:rPr lang="en-US" sz="1400" b="1">
              <a:latin typeface="Arial Narrow" panose="020B0606020202030204" pitchFamily="34" charset="0"/>
            </a:rPr>
            <a:t>from the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dfa.ms.gov/travel"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E42-3E8C-44D1-9713-2227981AB6FA}">
  <sheetPr codeName="Sheet2"/>
  <dimension ref="A1:L211"/>
  <sheetViews>
    <sheetView showRowColHeaders="0" workbookViewId="0">
      <selection activeCell="A5" sqref="A5"/>
    </sheetView>
  </sheetViews>
  <sheetFormatPr defaultColWidth="8.85546875" defaultRowHeight="15" x14ac:dyDescent="0.2"/>
  <cols>
    <col min="1" max="1" width="34.7109375" style="216" customWidth="1"/>
    <col min="2" max="2" width="33.28515625" style="206" customWidth="1"/>
    <col min="3" max="3" width="67.28515625" style="245" customWidth="1"/>
    <col min="4" max="4" width="56.28515625" style="218" customWidth="1"/>
    <col min="5" max="16384" width="8.85546875" style="206"/>
  </cols>
  <sheetData>
    <row r="1" spans="1:4" ht="36" x14ac:dyDescent="0.2">
      <c r="A1" s="491" t="s">
        <v>302</v>
      </c>
      <c r="B1" s="491"/>
      <c r="C1" s="491"/>
      <c r="D1" s="491"/>
    </row>
    <row r="3" spans="1:4" s="211" customFormat="1" ht="18.75" x14ac:dyDescent="0.3">
      <c r="A3" s="207" t="s">
        <v>303</v>
      </c>
      <c r="B3" s="208" t="s">
        <v>304</v>
      </c>
      <c r="C3" s="209" t="s">
        <v>305</v>
      </c>
      <c r="D3" s="210" t="s">
        <v>306</v>
      </c>
    </row>
    <row r="4" spans="1:4" x14ac:dyDescent="0.2">
      <c r="A4" s="212" t="s">
        <v>307</v>
      </c>
      <c r="B4" s="213"/>
      <c r="C4" s="214" t="s">
        <v>308</v>
      </c>
      <c r="D4" s="215"/>
    </row>
    <row r="5" spans="1:4" ht="45" x14ac:dyDescent="0.2">
      <c r="A5" s="216" t="s">
        <v>309</v>
      </c>
      <c r="B5" s="206" t="s">
        <v>13</v>
      </c>
      <c r="C5" s="217" t="s">
        <v>310</v>
      </c>
    </row>
    <row r="6" spans="1:4" x14ac:dyDescent="0.2">
      <c r="A6" s="216" t="s">
        <v>177</v>
      </c>
      <c r="B6" s="206" t="s">
        <v>311</v>
      </c>
      <c r="C6" s="245" t="s">
        <v>312</v>
      </c>
    </row>
    <row r="7" spans="1:4" ht="25.5" x14ac:dyDescent="0.2">
      <c r="A7" s="216" t="s">
        <v>178</v>
      </c>
      <c r="B7" s="219" t="s">
        <v>313</v>
      </c>
      <c r="C7" s="245" t="s">
        <v>744</v>
      </c>
    </row>
    <row r="8" spans="1:4" ht="78.75" x14ac:dyDescent="0.2">
      <c r="A8" s="220" t="s">
        <v>59</v>
      </c>
      <c r="B8" s="245" t="s">
        <v>314</v>
      </c>
      <c r="C8" s="245" t="s">
        <v>315</v>
      </c>
      <c r="D8" s="245" t="s">
        <v>316</v>
      </c>
    </row>
    <row r="9" spans="1:4" ht="78.75" x14ac:dyDescent="0.2">
      <c r="A9" s="250" t="s">
        <v>722</v>
      </c>
      <c r="B9" s="451" t="s">
        <v>723</v>
      </c>
      <c r="C9" s="451" t="s">
        <v>724</v>
      </c>
      <c r="D9" s="451" t="s">
        <v>745</v>
      </c>
    </row>
    <row r="10" spans="1:4" s="457" customFormat="1" ht="142.5" x14ac:dyDescent="0.2">
      <c r="A10" s="216" t="s">
        <v>1</v>
      </c>
      <c r="B10" s="455" t="s">
        <v>317</v>
      </c>
      <c r="C10" s="455" t="s">
        <v>318</v>
      </c>
      <c r="D10" s="456" t="s">
        <v>731</v>
      </c>
    </row>
    <row r="11" spans="1:4" s="454" customFormat="1" ht="139.15" customHeight="1" x14ac:dyDescent="0.2">
      <c r="A11" s="250" t="s">
        <v>725</v>
      </c>
      <c r="B11" s="452" t="s">
        <v>726</v>
      </c>
      <c r="C11" s="452" t="s">
        <v>318</v>
      </c>
      <c r="D11" s="453" t="s">
        <v>727</v>
      </c>
    </row>
    <row r="12" spans="1:4" s="459" customFormat="1" ht="79.150000000000006" customHeight="1" x14ac:dyDescent="0.2">
      <c r="A12" s="250" t="s">
        <v>728</v>
      </c>
      <c r="B12" s="451" t="s">
        <v>729</v>
      </c>
      <c r="C12" s="451" t="s">
        <v>730</v>
      </c>
      <c r="D12" s="458" t="s">
        <v>746</v>
      </c>
    </row>
    <row r="13" spans="1:4" ht="25.5" x14ac:dyDescent="0.2">
      <c r="A13" s="216" t="s">
        <v>319</v>
      </c>
      <c r="B13" s="219" t="s">
        <v>320</v>
      </c>
      <c r="C13" s="245" t="s">
        <v>321</v>
      </c>
    </row>
    <row r="14" spans="1:4" ht="25.5" x14ac:dyDescent="0.2">
      <c r="A14" s="216" t="s">
        <v>179</v>
      </c>
      <c r="B14" s="219" t="s">
        <v>322</v>
      </c>
      <c r="C14" s="245" t="s">
        <v>323</v>
      </c>
    </row>
    <row r="15" spans="1:4" ht="25.5" x14ac:dyDescent="0.2">
      <c r="A15" s="216" t="s">
        <v>60</v>
      </c>
      <c r="B15" s="219" t="s">
        <v>324</v>
      </c>
      <c r="C15" s="245" t="s">
        <v>325</v>
      </c>
    </row>
    <row r="16" spans="1:4" ht="38.25" x14ac:dyDescent="0.2">
      <c r="A16" s="216" t="s">
        <v>61</v>
      </c>
      <c r="B16" s="219" t="s">
        <v>326</v>
      </c>
      <c r="C16" s="245" t="s">
        <v>327</v>
      </c>
    </row>
    <row r="17" spans="1:6" ht="25.5" x14ac:dyDescent="0.2">
      <c r="A17" s="216" t="s">
        <v>99</v>
      </c>
      <c r="B17" s="219" t="s">
        <v>328</v>
      </c>
      <c r="C17" s="245" t="s">
        <v>329</v>
      </c>
    </row>
    <row r="18" spans="1:6" ht="25.5" x14ac:dyDescent="0.2">
      <c r="A18" s="216" t="s">
        <v>180</v>
      </c>
      <c r="B18" s="219" t="s">
        <v>330</v>
      </c>
      <c r="C18" s="245" t="s">
        <v>331</v>
      </c>
    </row>
    <row r="19" spans="1:6" ht="15.75" x14ac:dyDescent="0.2">
      <c r="A19" s="223" t="s">
        <v>178</v>
      </c>
      <c r="B19" s="213"/>
      <c r="C19" s="214"/>
      <c r="D19" s="215"/>
    </row>
    <row r="20" spans="1:6" ht="30" x14ac:dyDescent="0.2">
      <c r="A20" s="224" t="s">
        <v>332</v>
      </c>
      <c r="B20" s="492" t="s">
        <v>333</v>
      </c>
      <c r="C20" s="493"/>
      <c r="D20" s="225"/>
      <c r="E20" s="226"/>
      <c r="F20" s="226"/>
    </row>
    <row r="21" spans="1:6" ht="38.25" x14ac:dyDescent="0.2">
      <c r="A21" s="227" t="s">
        <v>334</v>
      </c>
      <c r="B21" s="219" t="s">
        <v>335</v>
      </c>
      <c r="C21" s="245" t="s">
        <v>336</v>
      </c>
    </row>
    <row r="22" spans="1:6" x14ac:dyDescent="0.2">
      <c r="A22" s="227" t="s">
        <v>334</v>
      </c>
      <c r="B22" s="219" t="s">
        <v>337</v>
      </c>
      <c r="C22" s="245" t="s">
        <v>338</v>
      </c>
    </row>
    <row r="23" spans="1:6" ht="51" x14ac:dyDescent="0.2">
      <c r="A23" s="227" t="s">
        <v>334</v>
      </c>
      <c r="B23" s="219" t="s">
        <v>339</v>
      </c>
      <c r="C23" s="245" t="s">
        <v>747</v>
      </c>
    </row>
    <row r="24" spans="1:6" ht="25.5" x14ac:dyDescent="0.2">
      <c r="A24" s="227" t="s">
        <v>334</v>
      </c>
      <c r="B24" s="219" t="s">
        <v>340</v>
      </c>
      <c r="C24" s="245" t="s">
        <v>341</v>
      </c>
    </row>
    <row r="25" spans="1:6" ht="25.5" x14ac:dyDescent="0.2">
      <c r="A25" s="227" t="s">
        <v>334</v>
      </c>
      <c r="B25" s="219" t="s">
        <v>342</v>
      </c>
      <c r="C25" s="245" t="s">
        <v>343</v>
      </c>
    </row>
    <row r="26" spans="1:6" x14ac:dyDescent="0.2">
      <c r="A26" s="227" t="s">
        <v>334</v>
      </c>
      <c r="B26" s="219" t="s">
        <v>344</v>
      </c>
      <c r="C26" s="245" t="s">
        <v>345</v>
      </c>
    </row>
    <row r="27" spans="1:6" ht="25.5" x14ac:dyDescent="0.2">
      <c r="A27" s="227" t="s">
        <v>334</v>
      </c>
      <c r="B27" s="219" t="s">
        <v>346</v>
      </c>
      <c r="C27" s="245" t="s">
        <v>347</v>
      </c>
    </row>
    <row r="28" spans="1:6" ht="25.5" x14ac:dyDescent="0.2">
      <c r="A28" s="227" t="s">
        <v>334</v>
      </c>
      <c r="B28" s="219" t="s">
        <v>348</v>
      </c>
      <c r="C28" s="245" t="s">
        <v>349</v>
      </c>
    </row>
    <row r="29" spans="1:6" ht="76.5" x14ac:dyDescent="0.2">
      <c r="A29" s="227" t="s">
        <v>334</v>
      </c>
      <c r="B29" s="219" t="s">
        <v>350</v>
      </c>
      <c r="C29" s="245" t="s">
        <v>351</v>
      </c>
    </row>
    <row r="30" spans="1:6" ht="25.5" x14ac:dyDescent="0.2">
      <c r="A30" s="227" t="s">
        <v>334</v>
      </c>
      <c r="B30" s="219" t="s">
        <v>352</v>
      </c>
      <c r="C30" s="245" t="s">
        <v>353</v>
      </c>
    </row>
    <row r="31" spans="1:6" ht="51" x14ac:dyDescent="0.2">
      <c r="A31" s="227" t="s">
        <v>334</v>
      </c>
      <c r="B31" s="219" t="s">
        <v>354</v>
      </c>
      <c r="C31" s="245" t="s">
        <v>355</v>
      </c>
    </row>
    <row r="32" spans="1:6" ht="38.25" x14ac:dyDescent="0.2">
      <c r="A32" s="227" t="s">
        <v>334</v>
      </c>
      <c r="B32" s="219" t="s">
        <v>356</v>
      </c>
      <c r="C32" s="245" t="s">
        <v>357</v>
      </c>
    </row>
    <row r="33" spans="1:4" ht="25.5" x14ac:dyDescent="0.2">
      <c r="A33" s="227" t="s">
        <v>334</v>
      </c>
      <c r="B33" s="219" t="s">
        <v>358</v>
      </c>
      <c r="C33" s="245" t="s">
        <v>359</v>
      </c>
    </row>
    <row r="34" spans="1:4" x14ac:dyDescent="0.2">
      <c r="A34" s="227" t="s">
        <v>334</v>
      </c>
      <c r="B34" s="219" t="s">
        <v>259</v>
      </c>
      <c r="C34" s="245" t="s">
        <v>360</v>
      </c>
    </row>
    <row r="35" spans="1:4" ht="25.5" x14ac:dyDescent="0.2">
      <c r="A35" s="227" t="s">
        <v>334</v>
      </c>
      <c r="B35" s="219" t="s">
        <v>260</v>
      </c>
      <c r="C35" s="245" t="s">
        <v>361</v>
      </c>
    </row>
    <row r="36" spans="1:4" ht="25.5" x14ac:dyDescent="0.2">
      <c r="A36" s="227" t="s">
        <v>334</v>
      </c>
      <c r="B36" s="219" t="s">
        <v>362</v>
      </c>
      <c r="C36" s="245" t="s">
        <v>363</v>
      </c>
    </row>
    <row r="37" spans="1:4" x14ac:dyDescent="0.2">
      <c r="A37" s="227" t="s">
        <v>334</v>
      </c>
      <c r="B37" s="219" t="s">
        <v>364</v>
      </c>
      <c r="C37" s="245" t="s">
        <v>365</v>
      </c>
    </row>
    <row r="38" spans="1:4" x14ac:dyDescent="0.2">
      <c r="A38" s="227" t="s">
        <v>334</v>
      </c>
      <c r="B38" s="219" t="s">
        <v>366</v>
      </c>
      <c r="C38" s="245" t="s">
        <v>367</v>
      </c>
    </row>
    <row r="39" spans="1:4" x14ac:dyDescent="0.2">
      <c r="A39" s="227" t="s">
        <v>334</v>
      </c>
      <c r="B39" s="219" t="s">
        <v>368</v>
      </c>
      <c r="C39" s="245" t="s">
        <v>369</v>
      </c>
    </row>
    <row r="40" spans="1:4" ht="102" x14ac:dyDescent="0.2">
      <c r="A40" s="227" t="s">
        <v>334</v>
      </c>
      <c r="B40" s="219" t="s">
        <v>370</v>
      </c>
      <c r="C40" s="245" t="s">
        <v>371</v>
      </c>
      <c r="D40" s="218" t="s">
        <v>372</v>
      </c>
    </row>
    <row r="41" spans="1:4" x14ac:dyDescent="0.2">
      <c r="A41" s="227" t="s">
        <v>334</v>
      </c>
      <c r="B41" s="219" t="s">
        <v>373</v>
      </c>
      <c r="C41" s="245" t="s">
        <v>748</v>
      </c>
    </row>
    <row r="42" spans="1:4" ht="51" x14ac:dyDescent="0.2">
      <c r="A42" s="227" t="s">
        <v>334</v>
      </c>
      <c r="B42" s="219" t="s">
        <v>374</v>
      </c>
      <c r="C42" s="245" t="s">
        <v>749</v>
      </c>
    </row>
    <row r="43" spans="1:4" s="229" customFormat="1" x14ac:dyDescent="0.2">
      <c r="A43" s="228"/>
      <c r="C43" s="230"/>
      <c r="D43" s="231"/>
    </row>
    <row r="44" spans="1:4" ht="108.75" x14ac:dyDescent="0.2">
      <c r="A44" s="212" t="s">
        <v>375</v>
      </c>
      <c r="B44" s="494" t="s">
        <v>732</v>
      </c>
      <c r="C44" s="494"/>
      <c r="D44" s="214" t="s">
        <v>376</v>
      </c>
    </row>
    <row r="45" spans="1:4" ht="82.15" customHeight="1" x14ac:dyDescent="0.2">
      <c r="A45" s="250" t="s">
        <v>722</v>
      </c>
      <c r="B45" s="451" t="s">
        <v>723</v>
      </c>
      <c r="C45" s="451" t="s">
        <v>733</v>
      </c>
      <c r="D45" s="451" t="s">
        <v>745</v>
      </c>
    </row>
    <row r="46" spans="1:4" ht="44.45" customHeight="1" x14ac:dyDescent="0.2">
      <c r="A46" s="250" t="s">
        <v>728</v>
      </c>
      <c r="B46" s="451" t="s">
        <v>734</v>
      </c>
      <c r="C46" s="451" t="s">
        <v>735</v>
      </c>
      <c r="D46" s="451" t="s">
        <v>750</v>
      </c>
    </row>
    <row r="47" spans="1:4" ht="25.5" x14ac:dyDescent="0.2">
      <c r="A47" s="220" t="s">
        <v>377</v>
      </c>
      <c r="B47" s="232" t="s">
        <v>378</v>
      </c>
      <c r="C47" s="245" t="s">
        <v>379</v>
      </c>
    </row>
    <row r="48" spans="1:4" ht="25.5" x14ac:dyDescent="0.2">
      <c r="A48" s="216" t="s">
        <v>380</v>
      </c>
      <c r="B48" s="232" t="s">
        <v>222</v>
      </c>
      <c r="C48" s="245" t="s">
        <v>381</v>
      </c>
    </row>
    <row r="49" spans="1:3" ht="25.5" x14ac:dyDescent="0.2">
      <c r="A49" s="216" t="s">
        <v>380</v>
      </c>
      <c r="B49" s="232" t="s">
        <v>382</v>
      </c>
      <c r="C49" s="245" t="s">
        <v>383</v>
      </c>
    </row>
    <row r="50" spans="1:3" x14ac:dyDescent="0.2">
      <c r="A50" s="216" t="s">
        <v>380</v>
      </c>
      <c r="B50" s="232" t="s">
        <v>54</v>
      </c>
      <c r="C50" s="245" t="s">
        <v>384</v>
      </c>
    </row>
    <row r="51" spans="1:3" x14ac:dyDescent="0.2">
      <c r="A51" s="216" t="s">
        <v>380</v>
      </c>
      <c r="B51" s="232" t="s">
        <v>385</v>
      </c>
      <c r="C51" s="245" t="s">
        <v>384</v>
      </c>
    </row>
    <row r="52" spans="1:3" x14ac:dyDescent="0.2">
      <c r="A52" s="216" t="s">
        <v>380</v>
      </c>
      <c r="B52" s="232" t="s">
        <v>273</v>
      </c>
      <c r="C52" s="245" t="s">
        <v>384</v>
      </c>
    </row>
    <row r="53" spans="1:3" x14ac:dyDescent="0.2">
      <c r="A53" s="216" t="s">
        <v>380</v>
      </c>
      <c r="B53" s="232" t="s">
        <v>386</v>
      </c>
      <c r="C53" s="245" t="s">
        <v>384</v>
      </c>
    </row>
    <row r="54" spans="1:3" x14ac:dyDescent="0.2">
      <c r="A54" s="216" t="s">
        <v>380</v>
      </c>
      <c r="B54" s="232" t="s">
        <v>387</v>
      </c>
      <c r="C54" s="245" t="s">
        <v>384</v>
      </c>
    </row>
    <row r="55" spans="1:3" x14ac:dyDescent="0.2">
      <c r="A55" s="216" t="s">
        <v>380</v>
      </c>
      <c r="B55" s="232" t="s">
        <v>41</v>
      </c>
      <c r="C55" s="245" t="s">
        <v>384</v>
      </c>
    </row>
    <row r="56" spans="1:3" x14ac:dyDescent="0.2">
      <c r="A56" s="216" t="s">
        <v>380</v>
      </c>
      <c r="B56" s="232" t="s">
        <v>388</v>
      </c>
      <c r="C56" s="245" t="s">
        <v>384</v>
      </c>
    </row>
    <row r="57" spans="1:3" x14ac:dyDescent="0.2">
      <c r="A57" s="216" t="s">
        <v>380</v>
      </c>
      <c r="B57" s="232" t="s">
        <v>389</v>
      </c>
      <c r="C57" s="245" t="s">
        <v>384</v>
      </c>
    </row>
    <row r="58" spans="1:3" x14ac:dyDescent="0.2">
      <c r="A58" s="216" t="s">
        <v>380</v>
      </c>
      <c r="B58" s="232" t="s">
        <v>51</v>
      </c>
      <c r="C58" s="245" t="s">
        <v>384</v>
      </c>
    </row>
    <row r="59" spans="1:3" x14ac:dyDescent="0.2">
      <c r="A59" s="216" t="s">
        <v>380</v>
      </c>
      <c r="B59" s="232" t="s">
        <v>221</v>
      </c>
      <c r="C59" s="245" t="s">
        <v>384</v>
      </c>
    </row>
    <row r="60" spans="1:3" ht="38.25" x14ac:dyDescent="0.2">
      <c r="A60" s="216" t="s">
        <v>380</v>
      </c>
      <c r="B60" s="232" t="s">
        <v>390</v>
      </c>
      <c r="C60" s="245" t="s">
        <v>391</v>
      </c>
    </row>
    <row r="61" spans="1:3" x14ac:dyDescent="0.2">
      <c r="A61" s="216" t="s">
        <v>380</v>
      </c>
      <c r="B61" s="232" t="s">
        <v>374</v>
      </c>
      <c r="C61" s="245" t="s">
        <v>384</v>
      </c>
    </row>
    <row r="62" spans="1:3" x14ac:dyDescent="0.2">
      <c r="A62" s="216" t="s">
        <v>380</v>
      </c>
      <c r="B62" s="232" t="s">
        <v>392</v>
      </c>
      <c r="C62" s="245" t="s">
        <v>384</v>
      </c>
    </row>
    <row r="63" spans="1:3" x14ac:dyDescent="0.2">
      <c r="A63" s="216" t="s">
        <v>380</v>
      </c>
      <c r="B63" s="232" t="s">
        <v>393</v>
      </c>
      <c r="C63" s="245" t="s">
        <v>384</v>
      </c>
    </row>
    <row r="64" spans="1:3" ht="30" x14ac:dyDescent="0.2">
      <c r="A64" s="216" t="s">
        <v>380</v>
      </c>
      <c r="B64" s="232" t="s">
        <v>394</v>
      </c>
      <c r="C64" s="245" t="s">
        <v>395</v>
      </c>
    </row>
    <row r="65" spans="1:9" ht="38.25" x14ac:dyDescent="0.2">
      <c r="A65" s="220" t="s">
        <v>396</v>
      </c>
      <c r="B65" s="219" t="s">
        <v>397</v>
      </c>
      <c r="C65" s="245" t="s">
        <v>398</v>
      </c>
      <c r="D65" s="221" t="s">
        <v>399</v>
      </c>
    </row>
    <row r="66" spans="1:9" ht="38.25" x14ac:dyDescent="0.2">
      <c r="A66" s="216" t="s">
        <v>380</v>
      </c>
      <c r="B66" s="219" t="s">
        <v>400</v>
      </c>
      <c r="C66" s="245" t="s">
        <v>401</v>
      </c>
      <c r="D66" s="221" t="s">
        <v>296</v>
      </c>
    </row>
    <row r="67" spans="1:9" ht="104.45" customHeight="1" x14ac:dyDescent="0.2">
      <c r="A67" s="216" t="s">
        <v>380</v>
      </c>
      <c r="B67" s="219" t="s">
        <v>402</v>
      </c>
      <c r="C67" s="245" t="s">
        <v>403</v>
      </c>
      <c r="D67" s="221" t="s">
        <v>404</v>
      </c>
    </row>
    <row r="68" spans="1:9" ht="105.6" customHeight="1" x14ac:dyDescent="0.2">
      <c r="A68" s="216" t="s">
        <v>380</v>
      </c>
      <c r="B68" s="219" t="s">
        <v>405</v>
      </c>
      <c r="C68" s="245" t="s">
        <v>406</v>
      </c>
      <c r="D68" s="221" t="s">
        <v>407</v>
      </c>
      <c r="E68" s="233"/>
      <c r="F68" s="233"/>
      <c r="G68" s="233"/>
      <c r="H68" s="233"/>
      <c r="I68" s="233"/>
    </row>
    <row r="69" spans="1:9" ht="45" x14ac:dyDescent="0.2">
      <c r="A69" s="216" t="s">
        <v>380</v>
      </c>
      <c r="B69" s="219" t="s">
        <v>408</v>
      </c>
      <c r="C69" s="245" t="s">
        <v>409</v>
      </c>
      <c r="D69" s="234" t="s">
        <v>410</v>
      </c>
      <c r="E69" s="233"/>
      <c r="F69" s="233"/>
      <c r="G69" s="233"/>
      <c r="H69" s="233"/>
      <c r="I69" s="233"/>
    </row>
    <row r="70" spans="1:9" ht="25.5" x14ac:dyDescent="0.2">
      <c r="A70" s="216" t="s">
        <v>380</v>
      </c>
      <c r="B70" s="219" t="s">
        <v>411</v>
      </c>
      <c r="C70" s="245" t="s">
        <v>412</v>
      </c>
      <c r="D70" s="218" t="s">
        <v>413</v>
      </c>
      <c r="E70" s="233"/>
      <c r="F70" s="233"/>
      <c r="G70" s="233"/>
      <c r="H70" s="233"/>
      <c r="I70" s="233"/>
    </row>
    <row r="71" spans="1:9" ht="30" x14ac:dyDescent="0.2">
      <c r="A71" s="216" t="s">
        <v>380</v>
      </c>
      <c r="B71" s="219" t="s">
        <v>414</v>
      </c>
      <c r="C71" s="245" t="s">
        <v>415</v>
      </c>
      <c r="D71" s="235" t="s">
        <v>416</v>
      </c>
      <c r="E71" s="233"/>
      <c r="F71" s="233"/>
      <c r="G71" s="233"/>
      <c r="H71" s="233"/>
      <c r="I71" s="233"/>
    </row>
    <row r="72" spans="1:9" ht="38.25" x14ac:dyDescent="0.2">
      <c r="A72" s="216" t="s">
        <v>380</v>
      </c>
      <c r="B72" s="219" t="s">
        <v>417</v>
      </c>
      <c r="C72" s="245" t="s">
        <v>418</v>
      </c>
      <c r="D72" s="218" t="s">
        <v>419</v>
      </c>
    </row>
    <row r="73" spans="1:9" ht="25.5" x14ac:dyDescent="0.2">
      <c r="A73" s="216" t="s">
        <v>380</v>
      </c>
      <c r="B73" s="219" t="s">
        <v>420</v>
      </c>
      <c r="C73" s="245" t="s">
        <v>421</v>
      </c>
    </row>
    <row r="74" spans="1:9" ht="38.25" x14ac:dyDescent="0.2">
      <c r="A74" s="216" t="s">
        <v>380</v>
      </c>
      <c r="B74" s="219" t="s">
        <v>422</v>
      </c>
      <c r="C74" s="245" t="s">
        <v>423</v>
      </c>
      <c r="D74" s="218" t="s">
        <v>424</v>
      </c>
    </row>
    <row r="75" spans="1:9" x14ac:dyDescent="0.2">
      <c r="A75" s="216" t="s">
        <v>380</v>
      </c>
      <c r="B75" s="219" t="s">
        <v>425</v>
      </c>
      <c r="C75" s="245" t="s">
        <v>426</v>
      </c>
    </row>
    <row r="76" spans="1:9" ht="30" x14ac:dyDescent="0.2">
      <c r="A76" s="236" t="s">
        <v>427</v>
      </c>
      <c r="B76" s="237" t="s">
        <v>428</v>
      </c>
      <c r="C76" s="238" t="s">
        <v>429</v>
      </c>
      <c r="D76" s="239" t="s">
        <v>751</v>
      </c>
    </row>
    <row r="77" spans="1:9" ht="30" x14ac:dyDescent="0.2">
      <c r="A77" s="240" t="s">
        <v>380</v>
      </c>
      <c r="B77" s="241" t="s">
        <v>430</v>
      </c>
      <c r="C77" s="242" t="s">
        <v>431</v>
      </c>
      <c r="D77" s="243" t="s">
        <v>432</v>
      </c>
    </row>
    <row r="78" spans="1:9" ht="25.5" x14ac:dyDescent="0.2">
      <c r="A78" s="216" t="s">
        <v>433</v>
      </c>
      <c r="B78" s="219" t="s">
        <v>434</v>
      </c>
      <c r="C78" s="245" t="s">
        <v>435</v>
      </c>
    </row>
    <row r="79" spans="1:9" x14ac:dyDescent="0.2">
      <c r="A79" s="216" t="s">
        <v>380</v>
      </c>
      <c r="B79" s="219" t="s">
        <v>436</v>
      </c>
      <c r="C79" s="245" t="s">
        <v>437</v>
      </c>
    </row>
    <row r="80" spans="1:9" x14ac:dyDescent="0.2">
      <c r="A80" s="216" t="s">
        <v>380</v>
      </c>
      <c r="B80" s="219" t="s">
        <v>436</v>
      </c>
      <c r="C80" s="245" t="s">
        <v>437</v>
      </c>
    </row>
    <row r="81" spans="1:4" ht="30" x14ac:dyDescent="0.2">
      <c r="A81" s="220" t="s">
        <v>438</v>
      </c>
      <c r="B81" s="219" t="s">
        <v>439</v>
      </c>
      <c r="C81" s="245" t="s">
        <v>440</v>
      </c>
      <c r="D81" s="244" t="s">
        <v>441</v>
      </c>
    </row>
    <row r="82" spans="1:4" ht="38.25" x14ac:dyDescent="0.2">
      <c r="A82" s="220" t="s">
        <v>442</v>
      </c>
      <c r="B82" s="219" t="s">
        <v>752</v>
      </c>
      <c r="C82" s="245" t="s">
        <v>753</v>
      </c>
      <c r="D82" s="218" t="s">
        <v>443</v>
      </c>
    </row>
    <row r="83" spans="1:4" ht="38.25" x14ac:dyDescent="0.2">
      <c r="A83" s="220" t="s">
        <v>444</v>
      </c>
      <c r="B83" s="219" t="s">
        <v>445</v>
      </c>
      <c r="C83" s="245" t="s">
        <v>446</v>
      </c>
      <c r="D83" s="218" t="s">
        <v>443</v>
      </c>
    </row>
    <row r="84" spans="1:4" ht="25.5" x14ac:dyDescent="0.2">
      <c r="A84" s="220" t="s">
        <v>447</v>
      </c>
      <c r="B84" s="219" t="s">
        <v>448</v>
      </c>
      <c r="C84" s="245" t="s">
        <v>449</v>
      </c>
      <c r="D84" s="218" t="s">
        <v>450</v>
      </c>
    </row>
    <row r="85" spans="1:4" ht="51" x14ac:dyDescent="0.2">
      <c r="A85" s="220" t="s">
        <v>451</v>
      </c>
      <c r="B85" s="219" t="s">
        <v>452</v>
      </c>
      <c r="C85" s="245" t="s">
        <v>453</v>
      </c>
    </row>
    <row r="86" spans="1:4" ht="38.25" x14ac:dyDescent="0.2">
      <c r="A86" s="220" t="s">
        <v>454</v>
      </c>
      <c r="B86" s="219" t="s">
        <v>455</v>
      </c>
      <c r="C86" s="245" t="s">
        <v>456</v>
      </c>
    </row>
    <row r="87" spans="1:4" ht="25.5" x14ac:dyDescent="0.2">
      <c r="A87" s="220" t="s">
        <v>457</v>
      </c>
      <c r="B87" s="219" t="s">
        <v>458</v>
      </c>
      <c r="C87" s="245" t="s">
        <v>459</v>
      </c>
      <c r="D87" s="218" t="s">
        <v>460</v>
      </c>
    </row>
    <row r="88" spans="1:4" ht="25.5" x14ac:dyDescent="0.2">
      <c r="A88" s="220" t="s">
        <v>461</v>
      </c>
      <c r="B88" s="219" t="s">
        <v>462</v>
      </c>
      <c r="C88" s="245" t="s">
        <v>463</v>
      </c>
      <c r="D88" s="218" t="s">
        <v>464</v>
      </c>
    </row>
    <row r="89" spans="1:4" ht="25.5" x14ac:dyDescent="0.2">
      <c r="A89" s="216" t="s">
        <v>465</v>
      </c>
      <c r="B89" s="219" t="s">
        <v>754</v>
      </c>
      <c r="C89" s="245" t="s">
        <v>466</v>
      </c>
    </row>
    <row r="90" spans="1:4" x14ac:dyDescent="0.2">
      <c r="B90" s="219"/>
    </row>
    <row r="91" spans="1:4" x14ac:dyDescent="0.2">
      <c r="A91" s="212" t="s">
        <v>467</v>
      </c>
      <c r="B91" s="213"/>
      <c r="C91" s="214"/>
      <c r="D91" s="215"/>
    </row>
    <row r="92" spans="1:4" ht="138" customHeight="1" x14ac:dyDescent="0.2">
      <c r="A92" s="216" t="s">
        <v>468</v>
      </c>
      <c r="B92" s="246" t="s">
        <v>469</v>
      </c>
      <c r="C92" s="495" t="s">
        <v>470</v>
      </c>
      <c r="D92" s="495"/>
    </row>
    <row r="93" spans="1:4" x14ac:dyDescent="0.2">
      <c r="A93" s="220" t="s">
        <v>471</v>
      </c>
      <c r="B93" s="219" t="s">
        <v>6</v>
      </c>
      <c r="C93" s="245" t="s">
        <v>472</v>
      </c>
    </row>
    <row r="94" spans="1:4" x14ac:dyDescent="0.2">
      <c r="A94" s="220" t="s">
        <v>380</v>
      </c>
      <c r="B94" s="219" t="s">
        <v>473</v>
      </c>
      <c r="C94" s="245" t="s">
        <v>384</v>
      </c>
    </row>
    <row r="95" spans="1:4" x14ac:dyDescent="0.2">
      <c r="A95" s="216" t="s">
        <v>380</v>
      </c>
      <c r="B95" s="219" t="s">
        <v>346</v>
      </c>
      <c r="C95" s="245" t="s">
        <v>384</v>
      </c>
    </row>
    <row r="96" spans="1:4" x14ac:dyDescent="0.2">
      <c r="A96" s="216" t="s">
        <v>380</v>
      </c>
      <c r="B96" s="219" t="s">
        <v>20</v>
      </c>
      <c r="C96" s="245" t="s">
        <v>384</v>
      </c>
    </row>
    <row r="97" spans="1:4" x14ac:dyDescent="0.2">
      <c r="A97" s="216" t="s">
        <v>380</v>
      </c>
      <c r="B97" s="219" t="s">
        <v>27</v>
      </c>
      <c r="C97" s="245" t="s">
        <v>384</v>
      </c>
    </row>
    <row r="98" spans="1:4" x14ac:dyDescent="0.2">
      <c r="A98" s="216" t="s">
        <v>380</v>
      </c>
      <c r="B98" s="219" t="s">
        <v>340</v>
      </c>
      <c r="C98" s="245" t="s">
        <v>384</v>
      </c>
    </row>
    <row r="99" spans="1:4" x14ac:dyDescent="0.2">
      <c r="A99" s="216" t="s">
        <v>380</v>
      </c>
      <c r="B99" s="219" t="s">
        <v>41</v>
      </c>
      <c r="C99" s="245" t="s">
        <v>384</v>
      </c>
    </row>
    <row r="100" spans="1:4" x14ac:dyDescent="0.2">
      <c r="A100" s="216" t="s">
        <v>380</v>
      </c>
      <c r="B100" s="245" t="s">
        <v>3</v>
      </c>
      <c r="C100" s="245" t="s">
        <v>474</v>
      </c>
    </row>
    <row r="101" spans="1:4" x14ac:dyDescent="0.2">
      <c r="A101" s="216" t="s">
        <v>380</v>
      </c>
      <c r="B101" s="245" t="s">
        <v>4</v>
      </c>
      <c r="C101" s="245" t="s">
        <v>384</v>
      </c>
    </row>
    <row r="102" spans="1:4" x14ac:dyDescent="0.2">
      <c r="A102" s="216" t="s">
        <v>380</v>
      </c>
      <c r="B102" s="245" t="s">
        <v>475</v>
      </c>
      <c r="C102" s="245" t="s">
        <v>384</v>
      </c>
    </row>
    <row r="103" spans="1:4" ht="25.5" x14ac:dyDescent="0.2">
      <c r="A103" s="220" t="s">
        <v>476</v>
      </c>
      <c r="B103" s="219" t="s">
        <v>439</v>
      </c>
      <c r="C103" s="245" t="s">
        <v>477</v>
      </c>
    </row>
    <row r="104" spans="1:4" ht="38.25" x14ac:dyDescent="0.2">
      <c r="A104" s="216" t="s">
        <v>380</v>
      </c>
      <c r="B104" s="219" t="s">
        <v>478</v>
      </c>
      <c r="C104" s="245" t="s">
        <v>479</v>
      </c>
    </row>
    <row r="105" spans="1:4" ht="45" x14ac:dyDescent="0.2">
      <c r="A105" s="212" t="s">
        <v>480</v>
      </c>
      <c r="B105" s="247"/>
      <c r="C105" s="248" t="s">
        <v>481</v>
      </c>
      <c r="D105" s="215"/>
    </row>
    <row r="106" spans="1:4" x14ac:dyDescent="0.2">
      <c r="A106" s="216" t="s">
        <v>482</v>
      </c>
      <c r="B106" s="232" t="s">
        <v>54</v>
      </c>
      <c r="C106" s="245" t="s">
        <v>384</v>
      </c>
    </row>
    <row r="107" spans="1:4" x14ac:dyDescent="0.2">
      <c r="A107" s="216" t="s">
        <v>380</v>
      </c>
      <c r="B107" s="232" t="s">
        <v>385</v>
      </c>
      <c r="C107" s="245" t="s">
        <v>384</v>
      </c>
    </row>
    <row r="108" spans="1:4" x14ac:dyDescent="0.2">
      <c r="A108" s="216" t="s">
        <v>380</v>
      </c>
      <c r="B108" s="232" t="s">
        <v>273</v>
      </c>
      <c r="C108" s="245" t="s">
        <v>384</v>
      </c>
    </row>
    <row r="109" spans="1:4" x14ac:dyDescent="0.2">
      <c r="A109" s="216" t="s">
        <v>380</v>
      </c>
      <c r="B109" s="232" t="s">
        <v>386</v>
      </c>
      <c r="C109" s="245" t="s">
        <v>384</v>
      </c>
    </row>
    <row r="110" spans="1:4" x14ac:dyDescent="0.2">
      <c r="A110" s="216" t="s">
        <v>380</v>
      </c>
      <c r="B110" s="232" t="s">
        <v>387</v>
      </c>
      <c r="C110" s="245" t="s">
        <v>384</v>
      </c>
    </row>
    <row r="111" spans="1:4" x14ac:dyDescent="0.2">
      <c r="A111" s="216" t="s">
        <v>380</v>
      </c>
      <c r="B111" s="232" t="s">
        <v>41</v>
      </c>
      <c r="C111" s="245" t="s">
        <v>384</v>
      </c>
    </row>
    <row r="112" spans="1:4" x14ac:dyDescent="0.2">
      <c r="A112" s="216" t="s">
        <v>380</v>
      </c>
      <c r="B112" s="232" t="s">
        <v>388</v>
      </c>
      <c r="C112" s="245" t="s">
        <v>384</v>
      </c>
    </row>
    <row r="113" spans="1:4" x14ac:dyDescent="0.2">
      <c r="A113" s="216" t="s">
        <v>380</v>
      </c>
      <c r="B113" s="232" t="s">
        <v>389</v>
      </c>
      <c r="C113" s="245" t="s">
        <v>384</v>
      </c>
    </row>
    <row r="114" spans="1:4" x14ac:dyDescent="0.2">
      <c r="A114" s="216" t="s">
        <v>380</v>
      </c>
      <c r="B114" s="232" t="s">
        <v>51</v>
      </c>
      <c r="C114" s="245" t="s">
        <v>384</v>
      </c>
    </row>
    <row r="115" spans="1:4" x14ac:dyDescent="0.2">
      <c r="A115" s="216" t="s">
        <v>380</v>
      </c>
      <c r="B115" s="232" t="s">
        <v>221</v>
      </c>
      <c r="C115" s="245" t="s">
        <v>384</v>
      </c>
    </row>
    <row r="116" spans="1:4" ht="38.25" x14ac:dyDescent="0.2">
      <c r="A116" s="216" t="s">
        <v>380</v>
      </c>
      <c r="B116" s="232" t="s">
        <v>390</v>
      </c>
      <c r="C116" s="245" t="s">
        <v>391</v>
      </c>
    </row>
    <row r="117" spans="1:4" x14ac:dyDescent="0.2">
      <c r="A117" s="216" t="s">
        <v>380</v>
      </c>
      <c r="B117" s="232" t="s">
        <v>374</v>
      </c>
      <c r="C117" s="245" t="s">
        <v>384</v>
      </c>
    </row>
    <row r="118" spans="1:4" ht="25.5" x14ac:dyDescent="0.2">
      <c r="A118" s="216" t="s">
        <v>483</v>
      </c>
      <c r="B118" s="219" t="s">
        <v>484</v>
      </c>
      <c r="C118" s="245" t="s">
        <v>485</v>
      </c>
      <c r="D118" s="218" t="s">
        <v>486</v>
      </c>
    </row>
    <row r="119" spans="1:4" ht="28.9" customHeight="1" x14ac:dyDescent="0.2">
      <c r="A119" s="460" t="s">
        <v>736</v>
      </c>
      <c r="B119" s="496" t="s">
        <v>737</v>
      </c>
      <c r="C119" s="497"/>
      <c r="D119" s="497"/>
    </row>
    <row r="120" spans="1:4" ht="76.5" x14ac:dyDescent="0.2">
      <c r="A120" s="220" t="s">
        <v>487</v>
      </c>
      <c r="B120" s="219" t="s">
        <v>488</v>
      </c>
      <c r="C120" s="245" t="s">
        <v>489</v>
      </c>
      <c r="D120" s="218" t="s">
        <v>490</v>
      </c>
    </row>
    <row r="121" spans="1:4" ht="51" x14ac:dyDescent="0.2">
      <c r="A121" s="216" t="s">
        <v>380</v>
      </c>
      <c r="B121" s="219" t="s">
        <v>491</v>
      </c>
      <c r="C121" s="245" t="s">
        <v>492</v>
      </c>
      <c r="D121" s="218" t="s">
        <v>493</v>
      </c>
    </row>
    <row r="122" spans="1:4" ht="25.5" x14ac:dyDescent="0.2">
      <c r="A122" s="216" t="s">
        <v>380</v>
      </c>
      <c r="B122" s="219" t="s">
        <v>111</v>
      </c>
      <c r="C122" s="245" t="s">
        <v>494</v>
      </c>
      <c r="D122" s="218" t="s">
        <v>495</v>
      </c>
    </row>
    <row r="123" spans="1:4" ht="121.15" customHeight="1" x14ac:dyDescent="0.2">
      <c r="A123" s="216" t="s">
        <v>380</v>
      </c>
      <c r="B123" s="219" t="s">
        <v>496</v>
      </c>
      <c r="C123" s="245" t="s">
        <v>755</v>
      </c>
      <c r="D123" s="219" t="s">
        <v>497</v>
      </c>
    </row>
    <row r="124" spans="1:4" ht="51" x14ac:dyDescent="0.2">
      <c r="A124" s="216" t="s">
        <v>483</v>
      </c>
      <c r="B124" s="219" t="s">
        <v>498</v>
      </c>
      <c r="C124" s="245" t="s">
        <v>499</v>
      </c>
      <c r="D124" s="218" t="s">
        <v>756</v>
      </c>
    </row>
    <row r="125" spans="1:4" ht="25.5" x14ac:dyDescent="0.2">
      <c r="B125" s="219" t="s">
        <v>500</v>
      </c>
      <c r="C125" s="245" t="s">
        <v>501</v>
      </c>
      <c r="D125" s="218" t="s">
        <v>502</v>
      </c>
    </row>
    <row r="126" spans="1:4" x14ac:dyDescent="0.2">
      <c r="B126" s="219"/>
    </row>
    <row r="127" spans="1:4" ht="38.25" x14ac:dyDescent="0.2">
      <c r="A127" s="220" t="s">
        <v>503</v>
      </c>
      <c r="B127" s="219" t="s">
        <v>6</v>
      </c>
      <c r="C127" s="245" t="s">
        <v>504</v>
      </c>
      <c r="D127" s="219" t="s">
        <v>505</v>
      </c>
    </row>
    <row r="128" spans="1:4" ht="63.75" x14ac:dyDescent="0.2">
      <c r="A128" s="216" t="s">
        <v>380</v>
      </c>
      <c r="B128" s="219" t="s">
        <v>506</v>
      </c>
      <c r="C128" s="245" t="s">
        <v>507</v>
      </c>
      <c r="D128" s="206" t="s">
        <v>508</v>
      </c>
    </row>
    <row r="129" spans="1:4" ht="25.5" x14ac:dyDescent="0.2">
      <c r="A129" s="216" t="s">
        <v>380</v>
      </c>
      <c r="B129" s="219" t="s">
        <v>509</v>
      </c>
      <c r="C129" s="245" t="s">
        <v>510</v>
      </c>
    </row>
    <row r="130" spans="1:4" ht="38.25" x14ac:dyDescent="0.2">
      <c r="A130" s="216" t="s">
        <v>380</v>
      </c>
      <c r="B130" s="219" t="s">
        <v>12</v>
      </c>
      <c r="C130" s="245" t="s">
        <v>511</v>
      </c>
      <c r="D130" s="219" t="s">
        <v>512</v>
      </c>
    </row>
    <row r="131" spans="1:4" x14ac:dyDescent="0.2">
      <c r="A131" s="216" t="s">
        <v>380</v>
      </c>
      <c r="B131" s="219" t="s">
        <v>40</v>
      </c>
      <c r="C131" s="245" t="s">
        <v>513</v>
      </c>
      <c r="D131" s="218" t="s">
        <v>514</v>
      </c>
    </row>
    <row r="132" spans="1:4" ht="25.5" x14ac:dyDescent="0.2">
      <c r="A132" s="216" t="s">
        <v>380</v>
      </c>
      <c r="B132" s="219" t="s">
        <v>17</v>
      </c>
      <c r="C132" s="245" t="s">
        <v>515</v>
      </c>
      <c r="D132" s="218" t="s">
        <v>757</v>
      </c>
    </row>
    <row r="133" spans="1:4" x14ac:dyDescent="0.2">
      <c r="A133" s="216" t="s">
        <v>380</v>
      </c>
      <c r="B133" s="219" t="s">
        <v>230</v>
      </c>
      <c r="C133" s="245" t="s">
        <v>516</v>
      </c>
    </row>
    <row r="134" spans="1:4" x14ac:dyDescent="0.2">
      <c r="B134" s="219"/>
      <c r="C134" s="249" t="s">
        <v>517</v>
      </c>
    </row>
    <row r="135" spans="1:4" ht="96" x14ac:dyDescent="0.2">
      <c r="A135" s="220" t="s">
        <v>518</v>
      </c>
      <c r="B135" s="219"/>
      <c r="D135" s="245" t="s">
        <v>519</v>
      </c>
    </row>
    <row r="136" spans="1:4" x14ac:dyDescent="0.2">
      <c r="A136" s="216" t="s">
        <v>380</v>
      </c>
      <c r="B136" s="219" t="s">
        <v>6</v>
      </c>
      <c r="C136" s="245" t="s">
        <v>520</v>
      </c>
      <c r="D136" s="218" t="s">
        <v>521</v>
      </c>
    </row>
    <row r="137" spans="1:4" x14ac:dyDescent="0.2">
      <c r="A137" s="216" t="s">
        <v>380</v>
      </c>
      <c r="B137" s="219" t="s">
        <v>173</v>
      </c>
      <c r="C137" s="245" t="s">
        <v>522</v>
      </c>
      <c r="D137" s="218" t="s">
        <v>521</v>
      </c>
    </row>
    <row r="138" spans="1:4" x14ac:dyDescent="0.2">
      <c r="A138" s="216" t="s">
        <v>380</v>
      </c>
      <c r="B138" s="219" t="s">
        <v>174</v>
      </c>
      <c r="C138" s="245" t="s">
        <v>523</v>
      </c>
      <c r="D138" s="218" t="s">
        <v>521</v>
      </c>
    </row>
    <row r="139" spans="1:4" x14ac:dyDescent="0.2">
      <c r="A139" s="250" t="s">
        <v>524</v>
      </c>
      <c r="B139" s="219" t="s">
        <v>14</v>
      </c>
      <c r="C139" s="245" t="s">
        <v>758</v>
      </c>
      <c r="D139" s="218" t="s">
        <v>525</v>
      </c>
    </row>
    <row r="140" spans="1:4" ht="30" x14ac:dyDescent="0.25">
      <c r="A140" s="216" t="s">
        <v>380</v>
      </c>
      <c r="B140" s="219" t="s">
        <v>17</v>
      </c>
      <c r="C140" s="245" t="s">
        <v>526</v>
      </c>
      <c r="D140" s="251" t="s">
        <v>527</v>
      </c>
    </row>
    <row r="141" spans="1:4" x14ac:dyDescent="0.2">
      <c r="A141" s="216" t="s">
        <v>13</v>
      </c>
      <c r="B141" s="219" t="s">
        <v>229</v>
      </c>
      <c r="C141" s="245" t="s">
        <v>528</v>
      </c>
    </row>
    <row r="142" spans="1:4" x14ac:dyDescent="0.2">
      <c r="A142" s="220" t="s">
        <v>529</v>
      </c>
      <c r="B142" s="219"/>
      <c r="C142" s="252" t="s">
        <v>530</v>
      </c>
    </row>
    <row r="143" spans="1:4" ht="55.9" customHeight="1" x14ac:dyDescent="0.2">
      <c r="A143" s="216" t="s">
        <v>380</v>
      </c>
      <c r="B143" s="253" t="s">
        <v>524</v>
      </c>
      <c r="C143" s="489" t="s">
        <v>531</v>
      </c>
      <c r="D143" s="489"/>
    </row>
    <row r="144" spans="1:4" x14ac:dyDescent="0.2">
      <c r="A144" s="216" t="s">
        <v>380</v>
      </c>
      <c r="B144" s="253" t="s">
        <v>140</v>
      </c>
      <c r="C144" s="245" t="s">
        <v>532</v>
      </c>
      <c r="D144" s="218" t="s">
        <v>533</v>
      </c>
    </row>
    <row r="145" spans="1:4" x14ac:dyDescent="0.2">
      <c r="A145" s="216" t="s">
        <v>380</v>
      </c>
      <c r="B145" s="253" t="s">
        <v>534</v>
      </c>
      <c r="C145" s="245" t="s">
        <v>535</v>
      </c>
      <c r="D145" s="218" t="s">
        <v>759</v>
      </c>
    </row>
    <row r="146" spans="1:4" x14ac:dyDescent="0.2">
      <c r="A146" s="216" t="s">
        <v>380</v>
      </c>
      <c r="B146" s="253" t="s">
        <v>17</v>
      </c>
      <c r="C146" s="245" t="s">
        <v>536</v>
      </c>
      <c r="D146" s="218" t="s">
        <v>759</v>
      </c>
    </row>
    <row r="147" spans="1:4" x14ac:dyDescent="0.2">
      <c r="A147" s="216" t="s">
        <v>380</v>
      </c>
      <c r="B147" s="253" t="s">
        <v>537</v>
      </c>
      <c r="C147" s="245" t="s">
        <v>538</v>
      </c>
      <c r="D147" s="218" t="s">
        <v>759</v>
      </c>
    </row>
    <row r="148" spans="1:4" x14ac:dyDescent="0.2">
      <c r="B148" s="253"/>
      <c r="C148" s="249" t="s">
        <v>760</v>
      </c>
    </row>
    <row r="149" spans="1:4" ht="25.5" x14ac:dyDescent="0.2">
      <c r="A149" s="216" t="s">
        <v>380</v>
      </c>
      <c r="B149" s="219" t="s">
        <v>539</v>
      </c>
      <c r="C149" s="245" t="s">
        <v>540</v>
      </c>
      <c r="D149" s="218" t="s">
        <v>541</v>
      </c>
    </row>
    <row r="150" spans="1:4" ht="72" customHeight="1" x14ac:dyDescent="0.2">
      <c r="A150" s="461" t="s">
        <v>542</v>
      </c>
      <c r="B150" s="498" t="s">
        <v>738</v>
      </c>
      <c r="C150" s="498"/>
      <c r="D150" s="462" t="s">
        <v>739</v>
      </c>
    </row>
    <row r="151" spans="1:4" ht="15.6" customHeight="1" x14ac:dyDescent="0.2">
      <c r="B151" s="245"/>
      <c r="D151" s="254"/>
    </row>
    <row r="152" spans="1:4" x14ac:dyDescent="0.2">
      <c r="A152" s="216" t="s">
        <v>543</v>
      </c>
      <c r="B152" s="255" t="s">
        <v>544</v>
      </c>
      <c r="C152" s="245" t="s">
        <v>545</v>
      </c>
    </row>
    <row r="153" spans="1:4" x14ac:dyDescent="0.2">
      <c r="A153" s="216" t="s">
        <v>380</v>
      </c>
      <c r="B153" s="255" t="s">
        <v>546</v>
      </c>
      <c r="C153" s="245" t="s">
        <v>547</v>
      </c>
    </row>
    <row r="154" spans="1:4" x14ac:dyDescent="0.2">
      <c r="A154" s="216" t="s">
        <v>380</v>
      </c>
      <c r="B154" s="255" t="s">
        <v>548</v>
      </c>
      <c r="C154" s="245" t="s">
        <v>549</v>
      </c>
    </row>
    <row r="155" spans="1:4" x14ac:dyDescent="0.2">
      <c r="A155" s="216" t="s">
        <v>380</v>
      </c>
      <c r="B155" s="219" t="s">
        <v>206</v>
      </c>
      <c r="C155" s="245" t="s">
        <v>550</v>
      </c>
      <c r="D155" s="218" t="s">
        <v>551</v>
      </c>
    </row>
    <row r="156" spans="1:4" x14ac:dyDescent="0.2">
      <c r="A156" s="216" t="s">
        <v>380</v>
      </c>
      <c r="B156" s="219" t="s">
        <v>552</v>
      </c>
      <c r="C156" s="245" t="s">
        <v>553</v>
      </c>
    </row>
    <row r="157" spans="1:4" x14ac:dyDescent="0.2">
      <c r="A157" s="216" t="s">
        <v>380</v>
      </c>
      <c r="B157" s="219" t="s">
        <v>554</v>
      </c>
      <c r="C157" s="245" t="s">
        <v>555</v>
      </c>
      <c r="D157" s="218" t="s">
        <v>556</v>
      </c>
    </row>
    <row r="158" spans="1:4" x14ac:dyDescent="0.2">
      <c r="A158" s="216" t="s">
        <v>380</v>
      </c>
      <c r="B158" s="219" t="s">
        <v>284</v>
      </c>
      <c r="C158" s="245" t="s">
        <v>557</v>
      </c>
    </row>
    <row r="159" spans="1:4" x14ac:dyDescent="0.2">
      <c r="A159" s="216" t="s">
        <v>380</v>
      </c>
      <c r="B159" s="219" t="s">
        <v>558</v>
      </c>
      <c r="C159" s="245" t="s">
        <v>761</v>
      </c>
      <c r="D159" s="218" t="s">
        <v>559</v>
      </c>
    </row>
    <row r="160" spans="1:4" ht="30" x14ac:dyDescent="0.2">
      <c r="A160" s="216" t="s">
        <v>380</v>
      </c>
      <c r="B160" s="219" t="s">
        <v>281</v>
      </c>
      <c r="C160" s="245" t="s">
        <v>560</v>
      </c>
      <c r="D160" s="256" t="s">
        <v>561</v>
      </c>
    </row>
    <row r="161" spans="1:4" x14ac:dyDescent="0.2">
      <c r="B161" s="219"/>
      <c r="D161" s="256"/>
    </row>
    <row r="162" spans="1:4" ht="25.5" x14ac:dyDescent="0.2">
      <c r="A162" s="220" t="s">
        <v>562</v>
      </c>
      <c r="B162" s="245" t="s">
        <v>439</v>
      </c>
      <c r="C162" s="245" t="s">
        <v>563</v>
      </c>
      <c r="D162" s="221" t="s">
        <v>443</v>
      </c>
    </row>
    <row r="163" spans="1:4" ht="25.5" x14ac:dyDescent="0.2">
      <c r="A163" s="216" t="s">
        <v>380</v>
      </c>
      <c r="B163" s="245" t="s">
        <v>564</v>
      </c>
      <c r="C163" s="245" t="s">
        <v>762</v>
      </c>
      <c r="D163" s="221"/>
    </row>
    <row r="164" spans="1:4" ht="38.25" x14ac:dyDescent="0.2">
      <c r="A164" s="216" t="s">
        <v>380</v>
      </c>
      <c r="B164" s="245" t="s">
        <v>763</v>
      </c>
      <c r="C164" s="245" t="s">
        <v>565</v>
      </c>
      <c r="D164" s="221" t="s">
        <v>764</v>
      </c>
    </row>
    <row r="165" spans="1:4" ht="25.5" x14ac:dyDescent="0.2">
      <c r="A165" s="216" t="s">
        <v>380</v>
      </c>
      <c r="B165" s="245" t="s">
        <v>566</v>
      </c>
      <c r="C165" s="245" t="s">
        <v>449</v>
      </c>
      <c r="D165" s="221" t="s">
        <v>450</v>
      </c>
    </row>
    <row r="166" spans="1:4" ht="51" x14ac:dyDescent="0.2">
      <c r="A166" s="216" t="s">
        <v>567</v>
      </c>
      <c r="B166" s="245" t="s">
        <v>568</v>
      </c>
      <c r="C166" s="245" t="s">
        <v>569</v>
      </c>
      <c r="D166" s="221" t="s">
        <v>765</v>
      </c>
    </row>
    <row r="167" spans="1:4" x14ac:dyDescent="0.2">
      <c r="B167" s="219"/>
    </row>
    <row r="168" spans="1:4" ht="45" x14ac:dyDescent="0.2">
      <c r="A168" s="212" t="s">
        <v>570</v>
      </c>
      <c r="B168" s="247"/>
      <c r="C168" s="248" t="s">
        <v>481</v>
      </c>
      <c r="D168" s="215"/>
    </row>
    <row r="169" spans="1:4" ht="25.5" x14ac:dyDescent="0.2">
      <c r="A169" s="216" t="s">
        <v>380</v>
      </c>
      <c r="B169" s="219" t="s">
        <v>571</v>
      </c>
      <c r="C169" s="245" t="s">
        <v>572</v>
      </c>
      <c r="D169" s="218" t="s">
        <v>573</v>
      </c>
    </row>
    <row r="170" spans="1:4" x14ac:dyDescent="0.2">
      <c r="B170" s="219"/>
    </row>
    <row r="171" spans="1:4" x14ac:dyDescent="0.2">
      <c r="A171" s="212" t="s">
        <v>574</v>
      </c>
      <c r="B171" s="247"/>
      <c r="C171" s="214"/>
      <c r="D171" s="215"/>
    </row>
    <row r="172" spans="1:4" ht="25.5" x14ac:dyDescent="0.2">
      <c r="A172" s="216" t="s">
        <v>380</v>
      </c>
      <c r="B172" s="219" t="s">
        <v>575</v>
      </c>
      <c r="C172" s="245" t="s">
        <v>576</v>
      </c>
      <c r="D172" s="218" t="s">
        <v>766</v>
      </c>
    </row>
    <row r="173" spans="1:4" x14ac:dyDescent="0.2">
      <c r="A173" s="463" t="s">
        <v>740</v>
      </c>
      <c r="B173" s="247"/>
      <c r="C173" s="214"/>
      <c r="D173" s="215"/>
    </row>
    <row r="174" spans="1:4" s="467" customFormat="1" ht="30" x14ac:dyDescent="0.25">
      <c r="A174" s="250" t="s">
        <v>380</v>
      </c>
      <c r="B174" s="464" t="s">
        <v>741</v>
      </c>
      <c r="C174" s="465" t="s">
        <v>742</v>
      </c>
      <c r="D174" s="466" t="s">
        <v>743</v>
      </c>
    </row>
    <row r="175" spans="1:4" s="467" customFormat="1" x14ac:dyDescent="0.25">
      <c r="A175" s="250" t="s">
        <v>13</v>
      </c>
      <c r="B175" s="464"/>
      <c r="C175" s="465"/>
      <c r="D175" s="466"/>
    </row>
    <row r="176" spans="1:4" ht="30" x14ac:dyDescent="0.2">
      <c r="A176" s="212" t="s">
        <v>577</v>
      </c>
      <c r="B176" s="247"/>
      <c r="C176" s="214" t="s">
        <v>578</v>
      </c>
      <c r="D176" s="215"/>
    </row>
    <row r="177" spans="1:12" x14ac:dyDescent="0.2">
      <c r="A177" s="217" t="s">
        <v>482</v>
      </c>
      <c r="B177" s="217" t="s">
        <v>6</v>
      </c>
      <c r="C177" s="245" t="s">
        <v>384</v>
      </c>
      <c r="D177" s="221"/>
    </row>
    <row r="178" spans="1:12" x14ac:dyDescent="0.2">
      <c r="A178" s="217" t="s">
        <v>482</v>
      </c>
      <c r="B178" s="217" t="s">
        <v>385</v>
      </c>
      <c r="C178" s="245" t="s">
        <v>384</v>
      </c>
      <c r="D178" s="221"/>
    </row>
    <row r="179" spans="1:12" x14ac:dyDescent="0.2">
      <c r="A179" s="217" t="s">
        <v>482</v>
      </c>
      <c r="B179" s="217" t="s">
        <v>54</v>
      </c>
      <c r="C179" s="245" t="s">
        <v>384</v>
      </c>
      <c r="D179" s="221"/>
    </row>
    <row r="180" spans="1:12" x14ac:dyDescent="0.2">
      <c r="A180" s="217" t="s">
        <v>482</v>
      </c>
      <c r="B180" s="217" t="s">
        <v>579</v>
      </c>
      <c r="C180" s="245" t="s">
        <v>384</v>
      </c>
      <c r="D180" s="221"/>
    </row>
    <row r="181" spans="1:12" x14ac:dyDescent="0.2">
      <c r="A181" s="217" t="s">
        <v>482</v>
      </c>
      <c r="B181" s="217" t="s">
        <v>27</v>
      </c>
      <c r="C181" s="245" t="s">
        <v>384</v>
      </c>
      <c r="D181" s="221"/>
    </row>
    <row r="182" spans="1:12" x14ac:dyDescent="0.2">
      <c r="A182" s="217" t="s">
        <v>482</v>
      </c>
      <c r="B182" s="217" t="s">
        <v>387</v>
      </c>
      <c r="C182" s="245" t="s">
        <v>384</v>
      </c>
      <c r="D182" s="221"/>
    </row>
    <row r="183" spans="1:12" x14ac:dyDescent="0.2">
      <c r="A183" s="217" t="s">
        <v>482</v>
      </c>
      <c r="B183" s="217" t="s">
        <v>41</v>
      </c>
      <c r="C183" s="245" t="s">
        <v>384</v>
      </c>
      <c r="D183" s="221"/>
    </row>
    <row r="184" spans="1:12" ht="25.5" x14ac:dyDescent="0.2">
      <c r="A184" s="217" t="s">
        <v>13</v>
      </c>
      <c r="B184" s="245" t="s">
        <v>580</v>
      </c>
      <c r="C184" s="245" t="s">
        <v>581</v>
      </c>
      <c r="D184" s="221" t="s">
        <v>767</v>
      </c>
    </row>
    <row r="185" spans="1:12" ht="25.5" x14ac:dyDescent="0.2">
      <c r="A185" s="216" t="s">
        <v>582</v>
      </c>
      <c r="B185" s="245" t="s">
        <v>583</v>
      </c>
      <c r="C185" s="245" t="s">
        <v>768</v>
      </c>
      <c r="D185" s="221" t="s">
        <v>584</v>
      </c>
    </row>
    <row r="186" spans="1:12" x14ac:dyDescent="0.2">
      <c r="A186" s="217">
        <v>1</v>
      </c>
      <c r="B186" s="245" t="s">
        <v>6</v>
      </c>
      <c r="C186" s="245" t="s">
        <v>585</v>
      </c>
      <c r="D186" s="221"/>
    </row>
    <row r="187" spans="1:12" x14ac:dyDescent="0.2">
      <c r="A187" s="217" t="s">
        <v>380</v>
      </c>
      <c r="B187" s="245" t="s">
        <v>232</v>
      </c>
      <c r="C187" s="245" t="s">
        <v>769</v>
      </c>
      <c r="D187" s="221"/>
    </row>
    <row r="188" spans="1:12" x14ac:dyDescent="0.2">
      <c r="A188" s="217" t="s">
        <v>380</v>
      </c>
      <c r="B188" s="245" t="s">
        <v>17</v>
      </c>
      <c r="C188" s="245" t="s">
        <v>586</v>
      </c>
      <c r="D188" s="221" t="s">
        <v>587</v>
      </c>
    </row>
    <row r="189" spans="1:12" ht="51" x14ac:dyDescent="0.2">
      <c r="A189" s="217">
        <v>2</v>
      </c>
      <c r="B189" s="245" t="s">
        <v>588</v>
      </c>
      <c r="C189" s="245" t="s">
        <v>589</v>
      </c>
      <c r="D189" s="221" t="s">
        <v>590</v>
      </c>
    </row>
    <row r="190" spans="1:12" x14ac:dyDescent="0.2">
      <c r="A190" s="217" t="s">
        <v>380</v>
      </c>
      <c r="B190" s="245"/>
      <c r="D190" s="221"/>
    </row>
    <row r="191" spans="1:12" ht="25.5" x14ac:dyDescent="0.2">
      <c r="A191" s="217">
        <v>3</v>
      </c>
      <c r="B191" s="245" t="s">
        <v>591</v>
      </c>
      <c r="C191" s="245" t="s">
        <v>592</v>
      </c>
      <c r="D191" s="221" t="s">
        <v>593</v>
      </c>
    </row>
    <row r="192" spans="1:12" ht="33.6" customHeight="1" x14ac:dyDescent="0.2">
      <c r="A192" s="217" t="s">
        <v>380</v>
      </c>
      <c r="B192" s="246" t="s">
        <v>594</v>
      </c>
      <c r="C192" s="499" t="s">
        <v>595</v>
      </c>
      <c r="D192" s="500"/>
      <c r="E192" s="257"/>
      <c r="F192" s="257"/>
      <c r="G192" s="257"/>
      <c r="H192" s="257"/>
      <c r="I192" s="257"/>
      <c r="J192" s="257"/>
      <c r="K192" s="257"/>
      <c r="L192" s="257"/>
    </row>
    <row r="193" spans="1:12" ht="25.5" x14ac:dyDescent="0.2">
      <c r="A193" s="216" t="s">
        <v>483</v>
      </c>
      <c r="B193" s="245" t="s">
        <v>770</v>
      </c>
      <c r="C193" s="245" t="s">
        <v>596</v>
      </c>
      <c r="D193" s="221" t="s">
        <v>597</v>
      </c>
    </row>
    <row r="194" spans="1:12" ht="33.6" customHeight="1" x14ac:dyDescent="0.2">
      <c r="A194" s="217"/>
      <c r="B194" s="246" t="s">
        <v>598</v>
      </c>
      <c r="C194" s="258" t="s">
        <v>599</v>
      </c>
      <c r="D194" s="259" t="s">
        <v>600</v>
      </c>
      <c r="E194" s="257"/>
      <c r="F194" s="257"/>
      <c r="G194" s="257"/>
      <c r="H194" s="257"/>
      <c r="I194" s="257"/>
      <c r="J194" s="257"/>
      <c r="K194" s="257"/>
      <c r="L194" s="257"/>
    </row>
    <row r="195" spans="1:12" ht="20.45" customHeight="1" x14ac:dyDescent="0.2">
      <c r="A195" s="212" t="s">
        <v>601</v>
      </c>
      <c r="B195" s="247"/>
      <c r="C195" s="260" t="s">
        <v>602</v>
      </c>
      <c r="D195" s="215" t="s">
        <v>603</v>
      </c>
    </row>
    <row r="196" spans="1:12" ht="30" x14ac:dyDescent="0.2">
      <c r="A196" s="216" t="s">
        <v>604</v>
      </c>
      <c r="B196" s="219" t="s">
        <v>771</v>
      </c>
      <c r="C196" s="245" t="s">
        <v>605</v>
      </c>
      <c r="D196" s="218" t="s">
        <v>606</v>
      </c>
    </row>
    <row r="197" spans="1:12" ht="25.5" x14ac:dyDescent="0.2">
      <c r="A197" s="216" t="s">
        <v>380</v>
      </c>
      <c r="B197" s="219"/>
      <c r="C197" s="245" t="s">
        <v>607</v>
      </c>
      <c r="D197" s="221"/>
    </row>
    <row r="198" spans="1:12" ht="51" x14ac:dyDescent="0.2">
      <c r="A198" s="216" t="s">
        <v>380</v>
      </c>
      <c r="B198" s="219"/>
      <c r="C198" s="245" t="s">
        <v>608</v>
      </c>
      <c r="D198" s="221"/>
    </row>
    <row r="199" spans="1:12" ht="25.5" x14ac:dyDescent="0.2">
      <c r="A199" s="222" t="s">
        <v>609</v>
      </c>
      <c r="B199" s="219"/>
      <c r="C199" s="245" t="s">
        <v>610</v>
      </c>
      <c r="D199" s="218" t="s">
        <v>611</v>
      </c>
    </row>
    <row r="200" spans="1:12" ht="18" customHeight="1" x14ac:dyDescent="0.2">
      <c r="A200" s="212" t="s">
        <v>180</v>
      </c>
      <c r="B200" s="247"/>
      <c r="C200" s="214"/>
      <c r="D200" s="215"/>
    </row>
    <row r="201" spans="1:12" ht="25.5" x14ac:dyDescent="0.2">
      <c r="A201" s="216" t="s">
        <v>380</v>
      </c>
      <c r="B201" s="245" t="s">
        <v>612</v>
      </c>
      <c r="C201" s="245" t="s">
        <v>613</v>
      </c>
      <c r="D201" s="218" t="s">
        <v>614</v>
      </c>
    </row>
    <row r="202" spans="1:12" x14ac:dyDescent="0.2">
      <c r="A202" s="216" t="s">
        <v>380</v>
      </c>
      <c r="B202" s="245" t="s">
        <v>615</v>
      </c>
      <c r="C202" s="245" t="s">
        <v>616</v>
      </c>
      <c r="D202" s="218" t="s">
        <v>614</v>
      </c>
    </row>
    <row r="203" spans="1:12" x14ac:dyDescent="0.2">
      <c r="A203" s="216" t="s">
        <v>380</v>
      </c>
      <c r="B203" s="245" t="s">
        <v>617</v>
      </c>
      <c r="C203" s="245" t="s">
        <v>618</v>
      </c>
    </row>
    <row r="204" spans="1:12" x14ac:dyDescent="0.2">
      <c r="A204" s="216" t="s">
        <v>380</v>
      </c>
      <c r="B204" s="245"/>
    </row>
    <row r="205" spans="1:12" x14ac:dyDescent="0.2">
      <c r="B205" s="245"/>
    </row>
    <row r="206" spans="1:12" ht="30" x14ac:dyDescent="0.2">
      <c r="A206" s="261" t="s">
        <v>619</v>
      </c>
      <c r="B206" s="262"/>
      <c r="C206" s="263"/>
      <c r="D206" s="264"/>
    </row>
    <row r="207" spans="1:12" ht="30" x14ac:dyDescent="0.2">
      <c r="A207" s="265" t="s">
        <v>620</v>
      </c>
      <c r="B207" s="266" t="s">
        <v>621</v>
      </c>
      <c r="C207" s="267" t="s">
        <v>622</v>
      </c>
      <c r="D207" s="268" t="s">
        <v>13</v>
      </c>
    </row>
    <row r="208" spans="1:12" ht="30" x14ac:dyDescent="0.2">
      <c r="A208" s="265" t="s">
        <v>380</v>
      </c>
      <c r="B208" s="266" t="s">
        <v>623</v>
      </c>
      <c r="C208" s="267" t="s">
        <v>624</v>
      </c>
      <c r="D208" s="268" t="s">
        <v>13</v>
      </c>
    </row>
    <row r="209" spans="1:4" x14ac:dyDescent="0.2">
      <c r="A209" s="265" t="s">
        <v>380</v>
      </c>
      <c r="B209" s="266" t="s">
        <v>625</v>
      </c>
      <c r="C209" s="267" t="s">
        <v>626</v>
      </c>
      <c r="D209" s="268" t="s">
        <v>13</v>
      </c>
    </row>
    <row r="210" spans="1:4" x14ac:dyDescent="0.2">
      <c r="A210" s="265" t="s">
        <v>380</v>
      </c>
      <c r="B210" s="266"/>
      <c r="C210" s="267"/>
      <c r="D210" s="268"/>
    </row>
    <row r="211" spans="1:4" s="271" customFormat="1" ht="54" customHeight="1" x14ac:dyDescent="0.2">
      <c r="A211" s="269" t="s">
        <v>380</v>
      </c>
      <c r="B211" s="270" t="s">
        <v>627</v>
      </c>
      <c r="C211" s="489" t="s">
        <v>628</v>
      </c>
      <c r="D211" s="490"/>
    </row>
  </sheetData>
  <sheetProtection password="EB1C" sheet="1" objects="1" scenarios="1"/>
  <autoFilter ref="A3:L3" xr:uid="{741EFA32-6852-4BA3-96B7-CB9645709140}"/>
  <mergeCells count="9">
    <mergeCell ref="C211:D211"/>
    <mergeCell ref="A1:D1"/>
    <mergeCell ref="B20:C20"/>
    <mergeCell ref="B44:C44"/>
    <mergeCell ref="C92:D92"/>
    <mergeCell ref="B119:D119"/>
    <mergeCell ref="C143:D143"/>
    <mergeCell ref="B150:C150"/>
    <mergeCell ref="C192:D19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zoomScaleNormal="100" workbookViewId="0">
      <selection activeCell="M2" sqref="M2"/>
    </sheetView>
  </sheetViews>
  <sheetFormatPr defaultRowHeight="12.75" x14ac:dyDescent="0.2"/>
  <cols>
    <col min="1" max="1" width="11.285156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36" right="0.36" top="0.6" bottom="0.42" header="0.34" footer="0.22"/>
  <pageSetup scale="84" orientation="portrait" r:id="rId1"/>
  <headerFooter>
    <oddFooter>&amp;C&amp;"Arial Narrow,Italic"Revised 10/2023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1:I166"/>
  <sheetViews>
    <sheetView showGridLines="0" showRowColHeaders="0" topLeftCell="A3" zoomScale="90" zoomScaleNormal="90" zoomScalePageLayoutView="70" workbookViewId="0">
      <selection activeCell="E17" sqref="E17"/>
    </sheetView>
  </sheetViews>
  <sheetFormatPr defaultColWidth="9.140625" defaultRowHeight="15.75" x14ac:dyDescent="0.2"/>
  <cols>
    <col min="1" max="1" width="5.42578125" style="5" customWidth="1"/>
    <col min="2" max="2" width="30.7109375" style="77" customWidth="1"/>
    <col min="3" max="3" width="4.7109375" style="5" customWidth="1"/>
    <col min="4" max="4" width="28.42578125" style="109" bestFit="1" customWidth="1"/>
    <col min="5" max="5" width="48.28515625" style="5" customWidth="1"/>
    <col min="6" max="6" width="73.7109375" style="278" customWidth="1"/>
    <col min="7" max="7" width="34.7109375" style="5" hidden="1" customWidth="1"/>
    <col min="8" max="8" width="0" style="5" hidden="1" customWidth="1"/>
    <col min="9" max="9" width="75.28515625" style="20" hidden="1" customWidth="1"/>
    <col min="10" max="22" width="0" style="5" hidden="1" customWidth="1"/>
    <col min="23" max="16384" width="9.140625" style="5"/>
  </cols>
  <sheetData>
    <row r="1" spans="2:9" ht="26.25" x14ac:dyDescent="0.4">
      <c r="B1" s="510" t="s">
        <v>630</v>
      </c>
      <c r="C1" s="511"/>
      <c r="D1" s="511"/>
      <c r="E1" s="511"/>
      <c r="F1" s="277"/>
    </row>
    <row r="2" spans="2:9" ht="23.25" x14ac:dyDescent="0.2">
      <c r="B2" s="515" t="s">
        <v>198</v>
      </c>
      <c r="C2" s="515"/>
      <c r="D2" s="515"/>
      <c r="E2" s="515"/>
    </row>
    <row r="3" spans="2:9" ht="132" customHeight="1" x14ac:dyDescent="0.2">
      <c r="B3" s="514" t="s">
        <v>631</v>
      </c>
      <c r="C3" s="514"/>
      <c r="D3" s="514"/>
      <c r="E3" s="514"/>
      <c r="F3" s="468"/>
    </row>
    <row r="4" spans="2:9" ht="21.75" customHeight="1" x14ac:dyDescent="0.2">
      <c r="B4" s="501" t="s">
        <v>253</v>
      </c>
      <c r="C4" s="501"/>
      <c r="D4" s="501"/>
      <c r="E4" s="296" t="s">
        <v>254</v>
      </c>
      <c r="I4" s="20" t="s">
        <v>629</v>
      </c>
    </row>
    <row r="5" spans="2:9" ht="27" customHeight="1" x14ac:dyDescent="0.2">
      <c r="B5" s="508" t="s">
        <v>287</v>
      </c>
      <c r="C5" s="508"/>
      <c r="D5" s="508"/>
      <c r="E5" s="110"/>
      <c r="F5" s="278" t="s">
        <v>176</v>
      </c>
      <c r="I5" s="273" t="s">
        <v>31</v>
      </c>
    </row>
    <row r="6" spans="2:9" ht="27" customHeight="1" x14ac:dyDescent="0.2">
      <c r="B6" s="508" t="s">
        <v>633</v>
      </c>
      <c r="C6" s="508"/>
      <c r="D6" s="508"/>
      <c r="E6" s="110"/>
      <c r="I6" s="273" t="s">
        <v>32</v>
      </c>
    </row>
    <row r="7" spans="2:9" ht="27" customHeight="1" x14ac:dyDescent="0.2">
      <c r="B7" s="516" t="s">
        <v>634</v>
      </c>
      <c r="C7" s="516"/>
      <c r="D7" s="516"/>
      <c r="E7" s="295"/>
      <c r="F7" s="279" t="s">
        <v>632</v>
      </c>
      <c r="G7" s="108"/>
      <c r="I7" s="273" t="s">
        <v>244</v>
      </c>
    </row>
    <row r="8" spans="2:9" ht="27" customHeight="1" x14ac:dyDescent="0.2">
      <c r="B8" s="508" t="s">
        <v>255</v>
      </c>
      <c r="C8" s="508"/>
      <c r="D8" s="508"/>
      <c r="E8" s="113"/>
      <c r="G8" s="108"/>
      <c r="I8" s="20" t="s">
        <v>245</v>
      </c>
    </row>
    <row r="9" spans="2:9" ht="27" customHeight="1" x14ac:dyDescent="0.2">
      <c r="B9" s="508" t="s">
        <v>256</v>
      </c>
      <c r="C9" s="508"/>
      <c r="D9" s="508"/>
      <c r="E9" s="112"/>
      <c r="G9" s="108"/>
      <c r="I9" s="20" t="s">
        <v>226</v>
      </c>
    </row>
    <row r="10" spans="2:9" ht="27" customHeight="1" x14ac:dyDescent="0.2">
      <c r="B10" s="508" t="s">
        <v>257</v>
      </c>
      <c r="C10" s="508"/>
      <c r="D10" s="508"/>
      <c r="E10" s="114"/>
      <c r="G10" s="108"/>
    </row>
    <row r="11" spans="2:9" ht="27" customHeight="1" x14ac:dyDescent="0.2">
      <c r="B11" s="508" t="s">
        <v>258</v>
      </c>
      <c r="C11" s="508"/>
      <c r="D11" s="508"/>
      <c r="E11" s="114"/>
      <c r="F11" s="278" t="s">
        <v>637</v>
      </c>
      <c r="G11" s="108"/>
    </row>
    <row r="12" spans="2:9" ht="27" customHeight="1" x14ac:dyDescent="0.2">
      <c r="B12" s="508" t="s">
        <v>641</v>
      </c>
      <c r="C12" s="508"/>
      <c r="D12" s="508"/>
      <c r="E12" s="290" t="s">
        <v>629</v>
      </c>
      <c r="F12" s="278" t="s">
        <v>636</v>
      </c>
      <c r="G12" s="108"/>
    </row>
    <row r="13" spans="2:9" ht="27" customHeight="1" x14ac:dyDescent="0.2">
      <c r="B13" s="509" t="s">
        <v>243</v>
      </c>
      <c r="C13" s="517" t="s">
        <v>142</v>
      </c>
      <c r="D13" s="285" t="s">
        <v>249</v>
      </c>
      <c r="E13" s="283"/>
      <c r="G13" s="108"/>
    </row>
    <row r="14" spans="2:9" ht="27" customHeight="1" x14ac:dyDescent="0.2">
      <c r="B14" s="509"/>
      <c r="C14" s="518"/>
      <c r="D14" s="286" t="s">
        <v>250</v>
      </c>
      <c r="E14" s="283"/>
      <c r="F14" s="272" t="s">
        <v>263</v>
      </c>
      <c r="G14" s="108"/>
    </row>
    <row r="15" spans="2:9" ht="27" customHeight="1" x14ac:dyDescent="0.2">
      <c r="B15" s="509"/>
      <c r="C15" s="518"/>
      <c r="D15" s="286" t="s">
        <v>251</v>
      </c>
      <c r="E15" s="283"/>
      <c r="F15" s="280"/>
      <c r="G15" s="108"/>
    </row>
    <row r="16" spans="2:9" ht="27" customHeight="1" x14ac:dyDescent="0.2">
      <c r="B16" s="509"/>
      <c r="C16" s="518"/>
      <c r="D16" s="286" t="s">
        <v>70</v>
      </c>
      <c r="E16" s="283"/>
      <c r="F16" s="281"/>
      <c r="G16" s="108"/>
    </row>
    <row r="17" spans="2:9" ht="27" customHeight="1" x14ac:dyDescent="0.2">
      <c r="B17" s="509"/>
      <c r="C17" s="294"/>
      <c r="D17" s="287" t="s">
        <v>131</v>
      </c>
      <c r="E17" s="284"/>
      <c r="F17" s="278" t="s">
        <v>635</v>
      </c>
      <c r="G17" s="108"/>
    </row>
    <row r="18" spans="2:9" ht="27" customHeight="1" x14ac:dyDescent="0.2">
      <c r="B18" s="509"/>
      <c r="C18" s="518" t="s">
        <v>143</v>
      </c>
      <c r="D18" s="285" t="s">
        <v>249</v>
      </c>
      <c r="E18" s="283"/>
      <c r="F18" s="280"/>
      <c r="G18" s="108"/>
    </row>
    <row r="19" spans="2:9" ht="27" customHeight="1" x14ac:dyDescent="0.2">
      <c r="B19" s="509"/>
      <c r="C19" s="518"/>
      <c r="D19" s="286" t="s">
        <v>250</v>
      </c>
      <c r="E19" s="283"/>
      <c r="G19" s="108"/>
    </row>
    <row r="20" spans="2:9" ht="27" customHeight="1" x14ac:dyDescent="0.2">
      <c r="B20" s="509"/>
      <c r="C20" s="518"/>
      <c r="D20" s="286" t="s">
        <v>251</v>
      </c>
      <c r="E20" s="283"/>
      <c r="G20" s="108"/>
    </row>
    <row r="21" spans="2:9" ht="27" customHeight="1" x14ac:dyDescent="0.2">
      <c r="B21" s="509"/>
      <c r="C21" s="518"/>
      <c r="D21" s="286" t="s">
        <v>70</v>
      </c>
      <c r="E21" s="283"/>
      <c r="F21" s="281"/>
      <c r="G21" s="108"/>
    </row>
    <row r="22" spans="2:9" ht="27" customHeight="1" x14ac:dyDescent="0.2">
      <c r="B22" s="509"/>
      <c r="C22" s="294"/>
      <c r="D22" s="287" t="s">
        <v>131</v>
      </c>
      <c r="E22" s="284"/>
      <c r="F22" s="278" t="s">
        <v>635</v>
      </c>
      <c r="G22" s="108"/>
    </row>
    <row r="23" spans="2:9" ht="27" customHeight="1" x14ac:dyDescent="0.2">
      <c r="B23" s="502" t="s">
        <v>261</v>
      </c>
      <c r="C23" s="289"/>
      <c r="D23" s="117" t="s">
        <v>259</v>
      </c>
      <c r="E23" s="288"/>
      <c r="F23" s="507"/>
      <c r="G23" s="108"/>
    </row>
    <row r="24" spans="2:9" ht="27" customHeight="1" x14ac:dyDescent="0.2">
      <c r="B24" s="503"/>
      <c r="C24" s="289"/>
      <c r="D24" s="117" t="s">
        <v>260</v>
      </c>
      <c r="E24" s="111"/>
      <c r="F24" s="507"/>
      <c r="G24" s="108"/>
    </row>
    <row r="25" spans="2:9" ht="27" customHeight="1" x14ac:dyDescent="0.2">
      <c r="B25" s="503"/>
      <c r="C25" s="289"/>
      <c r="D25" s="117" t="s">
        <v>638</v>
      </c>
      <c r="E25" s="112"/>
      <c r="F25" s="507"/>
      <c r="G25" s="108"/>
    </row>
    <row r="26" spans="2:9" ht="69" hidden="1" customHeight="1" x14ac:dyDescent="0.2">
      <c r="B26" s="519"/>
      <c r="C26" s="519"/>
      <c r="D26" s="519"/>
      <c r="E26" s="519"/>
      <c r="G26" s="108"/>
    </row>
    <row r="27" spans="2:9" s="107" customFormat="1" ht="22.9" customHeight="1" x14ac:dyDescent="0.2">
      <c r="B27" s="520" t="s">
        <v>223</v>
      </c>
      <c r="C27" s="520"/>
      <c r="D27" s="116"/>
      <c r="E27" s="521" t="s">
        <v>252</v>
      </c>
      <c r="F27" s="282" t="s">
        <v>199</v>
      </c>
      <c r="G27" s="75"/>
      <c r="I27" s="274"/>
    </row>
    <row r="28" spans="2:9" s="107" customFormat="1" ht="26.45" customHeight="1" x14ac:dyDescent="0.2">
      <c r="B28" s="520" t="s">
        <v>224</v>
      </c>
      <c r="C28" s="520"/>
      <c r="D28" s="116"/>
      <c r="E28" s="521"/>
      <c r="F28" s="291" t="s">
        <v>139</v>
      </c>
      <c r="G28" s="75"/>
      <c r="I28" s="274"/>
    </row>
    <row r="29" spans="2:9" s="107" customFormat="1" ht="36" hidden="1" customHeight="1" x14ac:dyDescent="0.2">
      <c r="B29" s="297"/>
      <c r="C29" s="298"/>
      <c r="D29" s="115"/>
      <c r="E29" s="115"/>
      <c r="F29" s="278"/>
      <c r="G29" s="75"/>
      <c r="I29" s="274"/>
    </row>
    <row r="30" spans="2:9" ht="31.5" customHeight="1" x14ac:dyDescent="0.2">
      <c r="B30" s="512" t="s">
        <v>242</v>
      </c>
      <c r="C30" s="506"/>
      <c r="D30" s="513"/>
      <c r="E30" s="513"/>
      <c r="F30" s="292" t="s">
        <v>246</v>
      </c>
      <c r="G30" s="108"/>
    </row>
    <row r="31" spans="2:9" ht="24" customHeight="1" x14ac:dyDescent="0.2">
      <c r="B31" s="506" t="s">
        <v>262</v>
      </c>
      <c r="C31" s="506"/>
      <c r="D31" s="523" t="s">
        <v>639</v>
      </c>
      <c r="E31" s="523"/>
      <c r="F31" s="280" t="s">
        <v>117</v>
      </c>
      <c r="G31" s="108"/>
    </row>
    <row r="32" spans="2:9" ht="27" hidden="1" customHeight="1" x14ac:dyDescent="0.2">
      <c r="B32" s="299"/>
      <c r="C32" s="299"/>
      <c r="D32" s="118"/>
      <c r="E32" s="119"/>
      <c r="G32" s="108"/>
    </row>
    <row r="33" spans="2:9" ht="30.75" customHeight="1" x14ac:dyDescent="0.2">
      <c r="B33" s="524" t="s">
        <v>640</v>
      </c>
      <c r="C33" s="525"/>
      <c r="D33" s="526"/>
      <c r="E33" s="526"/>
      <c r="F33" s="280" t="s">
        <v>642</v>
      </c>
      <c r="G33" s="108"/>
    </row>
    <row r="34" spans="2:9" ht="44.25" customHeight="1" x14ac:dyDescent="0.2">
      <c r="B34" s="506" t="s">
        <v>21</v>
      </c>
      <c r="C34" s="506"/>
      <c r="D34" s="513"/>
      <c r="E34" s="513"/>
      <c r="F34" s="293" t="s">
        <v>643</v>
      </c>
      <c r="G34" s="108"/>
    </row>
    <row r="35" spans="2:9" ht="30.75" customHeight="1" x14ac:dyDescent="0.3">
      <c r="B35" s="504"/>
      <c r="C35" s="505"/>
      <c r="D35" s="505"/>
      <c r="E35" s="505"/>
      <c r="G35" s="108"/>
    </row>
    <row r="36" spans="2:9" ht="36" customHeight="1" x14ac:dyDescent="0.2">
      <c r="B36" s="522" t="s">
        <v>120</v>
      </c>
      <c r="C36" s="522"/>
      <c r="D36" s="522"/>
      <c r="E36" s="522"/>
      <c r="G36" s="108"/>
      <c r="I36" s="275" t="s">
        <v>639</v>
      </c>
    </row>
    <row r="37" spans="2:9" x14ac:dyDescent="0.2">
      <c r="G37" s="108"/>
      <c r="I37" s="276" t="s">
        <v>148</v>
      </c>
    </row>
    <row r="38" spans="2:9" x14ac:dyDescent="0.2">
      <c r="G38" s="108"/>
      <c r="I38" s="276" t="s">
        <v>149</v>
      </c>
    </row>
    <row r="39" spans="2:9" x14ac:dyDescent="0.2">
      <c r="G39" s="108"/>
      <c r="I39" s="276" t="s">
        <v>213</v>
      </c>
    </row>
    <row r="40" spans="2:9" x14ac:dyDescent="0.2">
      <c r="G40" s="108"/>
      <c r="I40" s="276" t="s">
        <v>150</v>
      </c>
    </row>
    <row r="41" spans="2:9" x14ac:dyDescent="0.2">
      <c r="G41" s="108"/>
      <c r="I41" s="276" t="s">
        <v>151</v>
      </c>
    </row>
    <row r="42" spans="2:9" x14ac:dyDescent="0.2">
      <c r="G42" s="108"/>
      <c r="I42" s="276" t="s">
        <v>121</v>
      </c>
    </row>
    <row r="43" spans="2:9" x14ac:dyDescent="0.2">
      <c r="G43" s="108"/>
      <c r="I43" s="276" t="s">
        <v>152</v>
      </c>
    </row>
    <row r="44" spans="2:9" x14ac:dyDescent="0.2">
      <c r="G44" s="108"/>
      <c r="I44" s="276" t="s">
        <v>153</v>
      </c>
    </row>
    <row r="45" spans="2:9" x14ac:dyDescent="0.2">
      <c r="G45" s="108"/>
      <c r="I45" s="276" t="s">
        <v>154</v>
      </c>
    </row>
    <row r="46" spans="2:9" x14ac:dyDescent="0.2">
      <c r="G46" s="108"/>
      <c r="I46" s="276" t="s">
        <v>122</v>
      </c>
    </row>
    <row r="47" spans="2:9" x14ac:dyDescent="0.2">
      <c r="G47" s="108"/>
      <c r="I47" s="276" t="s">
        <v>125</v>
      </c>
    </row>
    <row r="48" spans="2:9" x14ac:dyDescent="0.2">
      <c r="G48" s="108"/>
      <c r="I48" s="276" t="s">
        <v>123</v>
      </c>
    </row>
    <row r="49" spans="7:9" x14ac:dyDescent="0.2">
      <c r="G49" s="108"/>
      <c r="I49" s="276" t="s">
        <v>124</v>
      </c>
    </row>
    <row r="50" spans="7:9" x14ac:dyDescent="0.2">
      <c r="G50" s="108"/>
    </row>
    <row r="51" spans="7:9" x14ac:dyDescent="0.2">
      <c r="G51" s="108"/>
    </row>
    <row r="52" spans="7:9" x14ac:dyDescent="0.2">
      <c r="G52" s="108"/>
    </row>
    <row r="53" spans="7:9" x14ac:dyDescent="0.2">
      <c r="G53" s="108"/>
    </row>
    <row r="54" spans="7:9" x14ac:dyDescent="0.2">
      <c r="G54" s="108"/>
    </row>
    <row r="55" spans="7:9" x14ac:dyDescent="0.2">
      <c r="G55" s="108"/>
    </row>
    <row r="56" spans="7:9" x14ac:dyDescent="0.2">
      <c r="G56" s="108"/>
    </row>
    <row r="57" spans="7:9" x14ac:dyDescent="0.2">
      <c r="G57" s="108"/>
    </row>
    <row r="58" spans="7:9" x14ac:dyDescent="0.2">
      <c r="G58" s="108"/>
    </row>
    <row r="59" spans="7:9" x14ac:dyDescent="0.2">
      <c r="G59" s="108"/>
    </row>
    <row r="60" spans="7:9" x14ac:dyDescent="0.2">
      <c r="G60" s="108"/>
    </row>
    <row r="61" spans="7:9" x14ac:dyDescent="0.2">
      <c r="G61" s="108"/>
    </row>
    <row r="62" spans="7:9" x14ac:dyDescent="0.2">
      <c r="G62" s="108"/>
    </row>
    <row r="63" spans="7:9" x14ac:dyDescent="0.2">
      <c r="G63" s="108"/>
    </row>
    <row r="64" spans="7:9" x14ac:dyDescent="0.2">
      <c r="G64" s="108"/>
    </row>
    <row r="65" spans="7:7" x14ac:dyDescent="0.2">
      <c r="G65" s="108"/>
    </row>
    <row r="66" spans="7:7" x14ac:dyDescent="0.2">
      <c r="G66" s="108"/>
    </row>
    <row r="67" spans="7:7" x14ac:dyDescent="0.2">
      <c r="G67" s="108"/>
    </row>
    <row r="68" spans="7:7" x14ac:dyDescent="0.2">
      <c r="G68" s="108"/>
    </row>
    <row r="69" spans="7:7" x14ac:dyDescent="0.2">
      <c r="G69" s="108"/>
    </row>
    <row r="70" spans="7:7" x14ac:dyDescent="0.2">
      <c r="G70" s="108"/>
    </row>
    <row r="71" spans="7:7" x14ac:dyDescent="0.2">
      <c r="G71" s="108"/>
    </row>
    <row r="72" spans="7:7" x14ac:dyDescent="0.2">
      <c r="G72" s="108"/>
    </row>
    <row r="73" spans="7:7" x14ac:dyDescent="0.2">
      <c r="G73" s="108"/>
    </row>
    <row r="74" spans="7:7" x14ac:dyDescent="0.2">
      <c r="G74" s="108"/>
    </row>
    <row r="75" spans="7:7" x14ac:dyDescent="0.2">
      <c r="G75" s="108"/>
    </row>
    <row r="76" spans="7:7" x14ac:dyDescent="0.2">
      <c r="G76" s="108"/>
    </row>
    <row r="77" spans="7:7" x14ac:dyDescent="0.2">
      <c r="G77" s="108"/>
    </row>
    <row r="78" spans="7:7" x14ac:dyDescent="0.2">
      <c r="G78" s="108"/>
    </row>
    <row r="79" spans="7:7" x14ac:dyDescent="0.2">
      <c r="G79" s="108"/>
    </row>
    <row r="80" spans="7:7" x14ac:dyDescent="0.2">
      <c r="G80" s="108"/>
    </row>
    <row r="81" spans="7:7" x14ac:dyDescent="0.2">
      <c r="G81" s="108"/>
    </row>
    <row r="82" spans="7:7" x14ac:dyDescent="0.2">
      <c r="G82" s="108"/>
    </row>
    <row r="83" spans="7:7" x14ac:dyDescent="0.2">
      <c r="G83" s="108"/>
    </row>
    <row r="84" spans="7:7" x14ac:dyDescent="0.2">
      <c r="G84" s="108"/>
    </row>
    <row r="85" spans="7:7" x14ac:dyDescent="0.2">
      <c r="G85" s="108"/>
    </row>
    <row r="86" spans="7:7" x14ac:dyDescent="0.2">
      <c r="G86" s="108"/>
    </row>
    <row r="87" spans="7:7" x14ac:dyDescent="0.2">
      <c r="G87" s="108"/>
    </row>
    <row r="88" spans="7:7" x14ac:dyDescent="0.2">
      <c r="G88" s="108"/>
    </row>
    <row r="89" spans="7:7" x14ac:dyDescent="0.2">
      <c r="G89" s="108"/>
    </row>
    <row r="90" spans="7:7" x14ac:dyDescent="0.2">
      <c r="G90" s="108"/>
    </row>
    <row r="91" spans="7:7" x14ac:dyDescent="0.2">
      <c r="G91" s="108"/>
    </row>
    <row r="92" spans="7:7" x14ac:dyDescent="0.2">
      <c r="G92" s="108"/>
    </row>
    <row r="93" spans="7:7" x14ac:dyDescent="0.2">
      <c r="G93" s="108"/>
    </row>
    <row r="94" spans="7:7" x14ac:dyDescent="0.2">
      <c r="G94" s="108"/>
    </row>
    <row r="95" spans="7:7" x14ac:dyDescent="0.2">
      <c r="G95" s="108"/>
    </row>
    <row r="96" spans="7:7" x14ac:dyDescent="0.2">
      <c r="G96" s="108"/>
    </row>
    <row r="97" spans="7:7" x14ac:dyDescent="0.2">
      <c r="G97" s="108"/>
    </row>
    <row r="98" spans="7:7" x14ac:dyDescent="0.2">
      <c r="G98" s="108"/>
    </row>
    <row r="99" spans="7:7" x14ac:dyDescent="0.2">
      <c r="G99" s="108"/>
    </row>
    <row r="100" spans="7:7" x14ac:dyDescent="0.2">
      <c r="G100" s="108"/>
    </row>
    <row r="101" spans="7:7" x14ac:dyDescent="0.2">
      <c r="G101" s="108"/>
    </row>
    <row r="102" spans="7:7" x14ac:dyDescent="0.2">
      <c r="G102" s="108"/>
    </row>
    <row r="103" spans="7:7" x14ac:dyDescent="0.2">
      <c r="G103" s="108"/>
    </row>
    <row r="104" spans="7:7" x14ac:dyDescent="0.2">
      <c r="G104" s="108"/>
    </row>
    <row r="105" spans="7:7" x14ac:dyDescent="0.2">
      <c r="G105" s="108"/>
    </row>
    <row r="106" spans="7:7" x14ac:dyDescent="0.2">
      <c r="G106" s="108"/>
    </row>
    <row r="107" spans="7:7" x14ac:dyDescent="0.2">
      <c r="G107" s="108"/>
    </row>
    <row r="108" spans="7:7" x14ac:dyDescent="0.2">
      <c r="G108" s="108"/>
    </row>
    <row r="109" spans="7:7" x14ac:dyDescent="0.2">
      <c r="G109" s="108"/>
    </row>
    <row r="110" spans="7:7" x14ac:dyDescent="0.2">
      <c r="G110" s="108"/>
    </row>
    <row r="111" spans="7:7" x14ac:dyDescent="0.2">
      <c r="G111" s="108"/>
    </row>
    <row r="112" spans="7:7" x14ac:dyDescent="0.2">
      <c r="G112" s="108"/>
    </row>
    <row r="113" spans="7:7" x14ac:dyDescent="0.2">
      <c r="G113" s="108"/>
    </row>
    <row r="114" spans="7:7" x14ac:dyDescent="0.2">
      <c r="G114" s="108"/>
    </row>
    <row r="115" spans="7:7" x14ac:dyDescent="0.2">
      <c r="G115" s="108"/>
    </row>
    <row r="116" spans="7:7" x14ac:dyDescent="0.2">
      <c r="G116" s="108"/>
    </row>
    <row r="117" spans="7:7" x14ac:dyDescent="0.2">
      <c r="G117" s="108"/>
    </row>
    <row r="118" spans="7:7" x14ac:dyDescent="0.2">
      <c r="G118" s="108"/>
    </row>
    <row r="119" spans="7:7" x14ac:dyDescent="0.2">
      <c r="G119" s="108"/>
    </row>
    <row r="120" spans="7:7" x14ac:dyDescent="0.2">
      <c r="G120" s="108"/>
    </row>
    <row r="121" spans="7:7" x14ac:dyDescent="0.2">
      <c r="G121" s="108"/>
    </row>
    <row r="122" spans="7:7" x14ac:dyDescent="0.2">
      <c r="G122" s="108"/>
    </row>
    <row r="123" spans="7:7" x14ac:dyDescent="0.2">
      <c r="G123" s="108"/>
    </row>
    <row r="124" spans="7:7" x14ac:dyDescent="0.2">
      <c r="G124" s="108"/>
    </row>
    <row r="125" spans="7:7" x14ac:dyDescent="0.2">
      <c r="G125" s="108"/>
    </row>
    <row r="126" spans="7:7" x14ac:dyDescent="0.2">
      <c r="G126" s="108"/>
    </row>
    <row r="127" spans="7:7" x14ac:dyDescent="0.2">
      <c r="G127" s="108"/>
    </row>
    <row r="128" spans="7:7" x14ac:dyDescent="0.2">
      <c r="G128" s="108"/>
    </row>
    <row r="129" spans="7:7" x14ac:dyDescent="0.2">
      <c r="G129" s="108"/>
    </row>
    <row r="130" spans="7:7" x14ac:dyDescent="0.2">
      <c r="G130" s="108"/>
    </row>
    <row r="131" spans="7:7" x14ac:dyDescent="0.2">
      <c r="G131" s="108"/>
    </row>
    <row r="132" spans="7:7" x14ac:dyDescent="0.2">
      <c r="G132" s="108"/>
    </row>
    <row r="133" spans="7:7" x14ac:dyDescent="0.2">
      <c r="G133" s="108"/>
    </row>
    <row r="134" spans="7:7" x14ac:dyDescent="0.2">
      <c r="G134" s="108"/>
    </row>
    <row r="135" spans="7:7" x14ac:dyDescent="0.2">
      <c r="G135" s="108"/>
    </row>
    <row r="136" spans="7:7" x14ac:dyDescent="0.2">
      <c r="G136" s="108"/>
    </row>
    <row r="137" spans="7:7" x14ac:dyDescent="0.2">
      <c r="G137" s="108"/>
    </row>
    <row r="138" spans="7:7" x14ac:dyDescent="0.2">
      <c r="G138" s="108"/>
    </row>
    <row r="139" spans="7:7" x14ac:dyDescent="0.2">
      <c r="G139" s="108"/>
    </row>
    <row r="140" spans="7:7" x14ac:dyDescent="0.2">
      <c r="G140" s="108"/>
    </row>
    <row r="141" spans="7:7" x14ac:dyDescent="0.2">
      <c r="G141" s="108"/>
    </row>
    <row r="142" spans="7:7" x14ac:dyDescent="0.2">
      <c r="G142" s="108"/>
    </row>
    <row r="143" spans="7:7" x14ac:dyDescent="0.2">
      <c r="G143" s="108"/>
    </row>
    <row r="144" spans="7:7" x14ac:dyDescent="0.2">
      <c r="G144" s="108"/>
    </row>
    <row r="145" spans="7:7" x14ac:dyDescent="0.2">
      <c r="G145" s="108"/>
    </row>
    <row r="146" spans="7:7" x14ac:dyDescent="0.2">
      <c r="G146" s="108"/>
    </row>
    <row r="147" spans="7:7" x14ac:dyDescent="0.2">
      <c r="G147" s="108"/>
    </row>
    <row r="148" spans="7:7" x14ac:dyDescent="0.2">
      <c r="G148" s="108"/>
    </row>
    <row r="149" spans="7:7" x14ac:dyDescent="0.2">
      <c r="G149" s="108"/>
    </row>
    <row r="150" spans="7:7" x14ac:dyDescent="0.2">
      <c r="G150" s="108"/>
    </row>
    <row r="151" spans="7:7" x14ac:dyDescent="0.2">
      <c r="G151" s="108"/>
    </row>
    <row r="152" spans="7:7" x14ac:dyDescent="0.2">
      <c r="G152" s="108"/>
    </row>
    <row r="153" spans="7:7" x14ac:dyDescent="0.2">
      <c r="G153" s="108"/>
    </row>
    <row r="154" spans="7:7" x14ac:dyDescent="0.2">
      <c r="G154" s="108"/>
    </row>
    <row r="155" spans="7:7" x14ac:dyDescent="0.2">
      <c r="G155" s="108"/>
    </row>
    <row r="156" spans="7:7" x14ac:dyDescent="0.2">
      <c r="G156" s="108"/>
    </row>
    <row r="157" spans="7:7" x14ac:dyDescent="0.2">
      <c r="G157" s="108"/>
    </row>
    <row r="158" spans="7:7" x14ac:dyDescent="0.2">
      <c r="G158" s="108"/>
    </row>
    <row r="159" spans="7:7" x14ac:dyDescent="0.2">
      <c r="G159" s="108"/>
    </row>
    <row r="160" spans="7:7" x14ac:dyDescent="0.2">
      <c r="G160" s="108"/>
    </row>
    <row r="161" spans="7:7" x14ac:dyDescent="0.2">
      <c r="G161" s="108"/>
    </row>
    <row r="162" spans="7:7" x14ac:dyDescent="0.2">
      <c r="G162" s="108"/>
    </row>
    <row r="163" spans="7:7" x14ac:dyDescent="0.2">
      <c r="G163" s="108"/>
    </row>
    <row r="164" spans="7:7" x14ac:dyDescent="0.2">
      <c r="G164" s="108"/>
    </row>
    <row r="165" spans="7:7" x14ac:dyDescent="0.2">
      <c r="G165" s="108"/>
    </row>
    <row r="166" spans="7:7" x14ac:dyDescent="0.2">
      <c r="G166" s="108"/>
    </row>
  </sheetData>
  <sheetProtection password="EB1C" sheet="1" objects="1" scenarios="1"/>
  <mergeCells count="31">
    <mergeCell ref="B36:E36"/>
    <mergeCell ref="B34:C34"/>
    <mergeCell ref="D31:E31"/>
    <mergeCell ref="D34:E34"/>
    <mergeCell ref="B33:C33"/>
    <mergeCell ref="D33:E33"/>
    <mergeCell ref="B1:E1"/>
    <mergeCell ref="B30:C30"/>
    <mergeCell ref="D30:E30"/>
    <mergeCell ref="B3:E3"/>
    <mergeCell ref="B2:E2"/>
    <mergeCell ref="B5:D5"/>
    <mergeCell ref="B6:D6"/>
    <mergeCell ref="B7:D7"/>
    <mergeCell ref="B8:D8"/>
    <mergeCell ref="B10:D10"/>
    <mergeCell ref="C13:C16"/>
    <mergeCell ref="C18:C21"/>
    <mergeCell ref="B26:E26"/>
    <mergeCell ref="B27:C27"/>
    <mergeCell ref="B28:C28"/>
    <mergeCell ref="E27:E28"/>
    <mergeCell ref="B4:D4"/>
    <mergeCell ref="B23:B25"/>
    <mergeCell ref="B35:E35"/>
    <mergeCell ref="B31:C31"/>
    <mergeCell ref="F23:F25"/>
    <mergeCell ref="B11:D11"/>
    <mergeCell ref="B12:D12"/>
    <mergeCell ref="B9:D9"/>
    <mergeCell ref="B13:B22"/>
  </mergeCells>
  <phoneticPr fontId="0" type="noConversion"/>
  <dataValidations xWindow="824" yWindow="522" count="14">
    <dataValidation type="textLength" operator="lessThanOrEqual" allowBlank="1" showInputMessage="1" showErrorMessage="1" prompt="Max. 200 characters" sqref="D34:E34" xr:uid="{00000000-0002-0000-0200-000000000000}">
      <formula1>200</formula1>
    </dataValidation>
    <dataValidation type="textLength" operator="equal" allowBlank="1" showInputMessage="1" showErrorMessage="1" sqref="E20 E13 E15 E18" xr:uid="{00000000-0002-0000-0200-000001000000}">
      <formula1>5</formula1>
    </dataValidation>
    <dataValidation type="textLength" operator="equal" allowBlank="1" showInputMessage="1" showErrorMessage="1" sqref="E19 E14" xr:uid="{00000000-0002-0000-0200-000002000000}">
      <formula1>6</formula1>
    </dataValidation>
    <dataValidation allowBlank="1" showInputMessage="1" showErrorMessage="1" prompt="Enter as 123456789 (no dashes)_x000a_ONLY ENTER FOR FIRST REIMBURSEMENT" sqref="E7" xr:uid="{00000000-0002-0000-0200-000003000000}"/>
    <dataValidation operator="lessThanOrEqual" allowBlank="1" showInputMessage="1" showErrorMessage="1" sqref="B35 D33:E33" xr:uid="{00000000-0002-0000-0200-000004000000}"/>
    <dataValidation type="list" operator="lessThanOrEqual" allowBlank="1" showInputMessage="1" showErrorMessage="1" sqref="D31:E31" xr:uid="{00000000-0002-0000-0200-000005000000}">
      <formula1>$I$36:$I$49</formula1>
    </dataValidation>
    <dataValidation allowBlank="1" showInputMessage="1" showErrorMessage="1" prompt="Enter as Month/Date/Year" sqref="F30" xr:uid="{00000000-0002-0000-0200-000006000000}"/>
    <dataValidation allowBlank="1" showInputMessage="1" showErrorMessage="1" prompt="MAX AMOUNT ONLY FROM THIS CHARTFIELD" sqref="E17" xr:uid="{00000000-0002-0000-0200-000007000000}"/>
    <dataValidation allowBlank="1" showInputMessage="1" showErrorMessage="1" prompt="CHECK WILL BE MAILED TO THIS BOX NUMBER" sqref="E10" xr:uid="{00000000-0002-0000-0200-000008000000}"/>
    <dataValidation allowBlank="1" showErrorMessage="1" prompt="MAX AMOUNT ONLY FROM THIS CHARTFIELD" sqref="E22" xr:uid="{00000000-0002-0000-0200-000009000000}"/>
    <dataValidation allowBlank="1" showErrorMessage="1" sqref="D28" xr:uid="{00000000-0002-0000-0200-00000A000000}"/>
    <dataValidation type="textLength" operator="lessThanOrEqual" allowBlank="1" showErrorMessage="1" prompt="Max. 200 characters" sqref="D30:E30" xr:uid="{00000000-0002-0000-0200-00000B000000}">
      <formula1>200</formula1>
    </dataValidation>
    <dataValidation allowBlank="1" showErrorMessage="1" prompt="Enter as Month/Date/Year" sqref="D27" xr:uid="{00000000-0002-0000-0200-00000C000000}"/>
    <dataValidation type="list" allowBlank="1" showInputMessage="1" showErrorMessage="1" sqref="E12" xr:uid="{00000000-0002-0000-0200-00000D000000}">
      <formula1>$I$4:$I$9</formula1>
    </dataValidation>
  </dataValidations>
  <printOptions horizontalCentered="1"/>
  <pageMargins left="0.52" right="0.41" top="0.57999999999999996" bottom="0.71" header="0.25" footer="0.25"/>
  <pageSetup scale="73" orientation="portrait" horizontalDpi="300" verticalDpi="300" r:id="rId1"/>
  <headerFooter alignWithMargins="0">
    <oddFooter>&amp;L&amp;8File: &amp;F
Tab: &amp;A&amp;C&amp;8Revised 10/2023&amp;R&amp;8&amp;D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O47"/>
  <sheetViews>
    <sheetView showGridLines="0" showRowColHeaders="0" showZeros="0" tabSelected="1" zoomScale="90" zoomScaleNormal="90" workbookViewId="0">
      <selection activeCell="C29" sqref="C29"/>
    </sheetView>
  </sheetViews>
  <sheetFormatPr defaultColWidth="9.140625" defaultRowHeight="12.75" x14ac:dyDescent="0.2"/>
  <cols>
    <col min="1" max="1" width="3" style="95" customWidth="1"/>
    <col min="2" max="2" width="24" style="95" customWidth="1"/>
    <col min="3" max="3" width="28" style="95" customWidth="1"/>
    <col min="4" max="4" width="26.7109375" style="95" customWidth="1"/>
    <col min="5" max="5" width="28.7109375" style="95" customWidth="1"/>
    <col min="6" max="14" width="9.140625" style="95"/>
    <col min="15" max="15" width="24.7109375" style="95" customWidth="1"/>
    <col min="16" max="16384" width="9.140625" style="95"/>
  </cols>
  <sheetData>
    <row r="1" spans="2:15" ht="13.5" x14ac:dyDescent="0.2">
      <c r="D1" s="535" t="s">
        <v>44</v>
      </c>
      <c r="E1" s="536"/>
    </row>
    <row r="2" spans="2:15" ht="15.6" customHeight="1" x14ac:dyDescent="0.25">
      <c r="B2" s="127"/>
      <c r="C2" s="128"/>
      <c r="D2" s="121" t="s">
        <v>657</v>
      </c>
      <c r="E2" s="325">
        <f ca="1">TODAY()</f>
        <v>45302</v>
      </c>
    </row>
    <row r="3" spans="2:15" ht="15" customHeight="1" x14ac:dyDescent="0.25">
      <c r="B3" s="129"/>
      <c r="C3" s="130"/>
      <c r="D3" s="548" t="s">
        <v>264</v>
      </c>
      <c r="E3" s="550" t="str">
        <f>IF('START HERE'!E23="","Go to Start Here Tab to complete",'START HERE'!E23)</f>
        <v>Go to Start Here Tab to complete</v>
      </c>
    </row>
    <row r="4" spans="2:15" ht="18.75" customHeight="1" x14ac:dyDescent="0.4">
      <c r="B4" s="539" t="s">
        <v>656</v>
      </c>
      <c r="C4" s="540"/>
      <c r="D4" s="549"/>
      <c r="E4" s="550"/>
    </row>
    <row r="5" spans="2:15" ht="13.9" customHeight="1" x14ac:dyDescent="0.2">
      <c r="B5" s="541" t="s">
        <v>655</v>
      </c>
      <c r="C5" s="542"/>
      <c r="D5" s="121" t="s">
        <v>222</v>
      </c>
      <c r="E5" s="120" t="str">
        <f>IF('START HERE'!E25="","Go to Start Here Tab to complete",'START HERE'!E25)</f>
        <v>Go to Start Here Tab to complete</v>
      </c>
    </row>
    <row r="6" spans="2:15" ht="18.600000000000001" customHeight="1" x14ac:dyDescent="0.2">
      <c r="B6" s="543"/>
      <c r="C6" s="544"/>
      <c r="D6" s="121" t="s">
        <v>265</v>
      </c>
      <c r="E6" s="132" t="str">
        <f>IF('START HERE'!E24="","Go to Start Here Tab to complete",'START HERE'!E24)</f>
        <v>Go to Start Here Tab to complete</v>
      </c>
    </row>
    <row r="7" spans="2:15" ht="19.899999999999999" customHeight="1" x14ac:dyDescent="0.2">
      <c r="B7" s="121" t="s">
        <v>54</v>
      </c>
      <c r="C7" s="100" t="str">
        <f>IF('START HERE'!E5="","Go to Start Here Tab to complete",'START HERE'!E5)</f>
        <v>Go to Start Here Tab to complete</v>
      </c>
      <c r="D7" s="121" t="s">
        <v>301</v>
      </c>
      <c r="E7" s="205" t="str">
        <f>IF('START HERE'!E6="","Go to Start Here Tab to complete",'START HERE'!E6)</f>
        <v>Go to Start Here Tab to complete</v>
      </c>
    </row>
    <row r="8" spans="2:15" ht="19.5" customHeight="1" x14ac:dyDescent="0.2">
      <c r="B8" s="121" t="s">
        <v>273</v>
      </c>
      <c r="C8" s="131" t="str">
        <f>IF('START HERE'!E12="","Go to Start here Tab to complete",'START HERE'!E12)</f>
        <v>SELECT DROPDOWN CHOICES</v>
      </c>
      <c r="D8" s="192" t="s">
        <v>289</v>
      </c>
      <c r="E8" s="183" t="str">
        <f>IF('START HERE'!E7="","Go to Start Here Tab to complete",'START HERE'!E7)</f>
        <v>Go to Start Here Tab to complete</v>
      </c>
      <c r="O8" s="327" t="s">
        <v>197</v>
      </c>
    </row>
    <row r="9" spans="2:15" s="122" customFormat="1" ht="19.5" customHeight="1" x14ac:dyDescent="0.2">
      <c r="B9" s="121" t="s">
        <v>160</v>
      </c>
      <c r="C9" s="87" t="str">
        <f>IF('START HERE'!E8="","Go to Start Here Tab to complete",'START HERE'!E8)</f>
        <v>Go to Start Here Tab to complete</v>
      </c>
      <c r="D9" s="121" t="s">
        <v>41</v>
      </c>
      <c r="E9" s="184" t="str">
        <f>IF('START HERE'!E11="","Go to Start Here Tab to complete",'START HERE'!E11)</f>
        <v>Go to Start Here Tab to complete</v>
      </c>
      <c r="O9" s="328" t="s">
        <v>652</v>
      </c>
    </row>
    <row r="10" spans="2:15" ht="19.5" customHeight="1" x14ac:dyDescent="0.2">
      <c r="B10" s="121" t="s">
        <v>147</v>
      </c>
      <c r="C10" s="101" t="str">
        <f>IF('START HERE'!E9="","Go to Start Here Tab to complete",'START HERE'!E9)</f>
        <v>Go to Start Here Tab to complete</v>
      </c>
      <c r="D10" s="121" t="s">
        <v>45</v>
      </c>
      <c r="E10" s="121" t="str">
        <f>IF('START HERE'!E10="","Go to Start Here Tab to complete",'START HERE'!E10)</f>
        <v>Go to Start Here Tab to complete</v>
      </c>
      <c r="O10" s="327" t="s">
        <v>9</v>
      </c>
    </row>
    <row r="11" spans="2:15" ht="21.75" customHeight="1" x14ac:dyDescent="0.2">
      <c r="B11" s="537" t="s">
        <v>209</v>
      </c>
      <c r="C11" s="537"/>
      <c r="D11" s="537"/>
      <c r="E11" s="537"/>
      <c r="O11" s="327"/>
    </row>
    <row r="12" spans="2:15" ht="24" customHeight="1" x14ac:dyDescent="0.2">
      <c r="B12" s="179" t="s">
        <v>51</v>
      </c>
      <c r="C12" s="538" t="str">
        <f>IF('START HERE'!D30="","Go to Start Here Tab to complete",'START HERE'!D30)</f>
        <v>Go to Start Here Tab to complete</v>
      </c>
      <c r="D12" s="538"/>
      <c r="E12" s="538"/>
    </row>
    <row r="13" spans="2:15" ht="17.25" customHeight="1" x14ac:dyDescent="0.25">
      <c r="B13" s="179" t="s">
        <v>221</v>
      </c>
      <c r="C13" s="545" t="str">
        <f>IF('START HERE'!D33="","Go to Start Here Tab to complete",'START HERE'!D33)</f>
        <v>Go to Start Here Tab to complete</v>
      </c>
      <c r="D13" s="545"/>
      <c r="E13" s="545"/>
    </row>
    <row r="14" spans="2:15" ht="25.5" customHeight="1" x14ac:dyDescent="0.2">
      <c r="B14" s="180" t="s">
        <v>155</v>
      </c>
      <c r="C14" s="552" t="str">
        <f>IF('START HERE'!D31="","Go to Start Here Tab to complete",'START HERE'!D31)</f>
        <v>SELECT PURPOSE OF TRAVEL</v>
      </c>
      <c r="D14" s="552"/>
      <c r="E14" s="552"/>
    </row>
    <row r="15" spans="2:15" ht="20.25" customHeight="1" thickBot="1" x14ac:dyDescent="0.25">
      <c r="B15" s="181" t="s">
        <v>21</v>
      </c>
      <c r="C15" s="553" t="str">
        <f>IF('START HERE'!D34="","Go to Start Here Tab to complete",'START HERE'!D34)</f>
        <v>Go to Start Here Tab to complete</v>
      </c>
      <c r="D15" s="553"/>
      <c r="E15" s="553"/>
    </row>
    <row r="16" spans="2:15" ht="13.5" customHeight="1" x14ac:dyDescent="0.3">
      <c r="B16" s="533" t="s">
        <v>266</v>
      </c>
      <c r="C16" s="315" t="s">
        <v>53</v>
      </c>
      <c r="D16" s="317" t="s">
        <v>52</v>
      </c>
      <c r="E16" s="546" t="s">
        <v>651</v>
      </c>
    </row>
    <row r="17" spans="2:12" ht="16.5" customHeight="1" thickBot="1" x14ac:dyDescent="0.35">
      <c r="B17" s="534"/>
      <c r="C17" s="316" t="str">
        <f>IF('START HERE'!D27="","Go to Start Here Tab to complete",'START HERE'!D27)</f>
        <v>Go to Start Here Tab to complete</v>
      </c>
      <c r="D17" s="318" t="str">
        <f>IF('START HERE'!D28="","Go to Start Here Tab to complete",'START HERE'!D28)</f>
        <v>Go to Start Here Tab to complete</v>
      </c>
      <c r="E17" s="547"/>
    </row>
    <row r="18" spans="2:12" ht="13.5" customHeight="1" x14ac:dyDescent="0.2">
      <c r="B18" s="531" t="s">
        <v>648</v>
      </c>
      <c r="C18" s="532"/>
      <c r="E18" s="319" t="s">
        <v>644</v>
      </c>
    </row>
    <row r="19" spans="2:12" ht="15.75" customHeight="1" x14ac:dyDescent="0.25">
      <c r="B19" s="303" t="s">
        <v>29</v>
      </c>
      <c r="C19" s="304">
        <v>0</v>
      </c>
      <c r="D19" s="302" t="s">
        <v>267</v>
      </c>
      <c r="E19" s="320" t="s">
        <v>220</v>
      </c>
    </row>
    <row r="20" spans="2:12" ht="15" customHeight="1" x14ac:dyDescent="0.25">
      <c r="B20" s="303" t="s">
        <v>46</v>
      </c>
      <c r="C20" s="304">
        <v>0</v>
      </c>
      <c r="D20" s="302" t="s">
        <v>268</v>
      </c>
      <c r="E20" s="321">
        <f>C27*0.8</f>
        <v>0</v>
      </c>
      <c r="L20" s="123"/>
    </row>
    <row r="21" spans="2:12" ht="15.6" customHeight="1" x14ac:dyDescent="0.25">
      <c r="B21" s="303" t="s">
        <v>170</v>
      </c>
      <c r="C21" s="304">
        <v>0</v>
      </c>
      <c r="D21" s="302" t="s">
        <v>269</v>
      </c>
      <c r="E21" s="319" t="s">
        <v>653</v>
      </c>
    </row>
    <row r="22" spans="2:12" ht="15" customHeight="1" x14ac:dyDescent="0.25">
      <c r="B22" s="303" t="s">
        <v>33</v>
      </c>
      <c r="C22" s="304">
        <v>0</v>
      </c>
      <c r="D22" s="302" t="s">
        <v>270</v>
      </c>
      <c r="E22" s="322">
        <v>0</v>
      </c>
    </row>
    <row r="23" spans="2:12" ht="18" customHeight="1" thickBot="1" x14ac:dyDescent="0.3">
      <c r="B23" s="303" t="s">
        <v>171</v>
      </c>
      <c r="C23" s="304">
        <v>0</v>
      </c>
      <c r="D23" s="302" t="s">
        <v>645</v>
      </c>
      <c r="E23" s="319" t="s">
        <v>649</v>
      </c>
    </row>
    <row r="24" spans="2:12" ht="16.5" customHeight="1" x14ac:dyDescent="0.2">
      <c r="B24" s="305" t="s">
        <v>169</v>
      </c>
      <c r="C24" s="310">
        <v>0</v>
      </c>
      <c r="D24" s="334" t="s">
        <v>271</v>
      </c>
      <c r="E24" s="551" t="str">
        <f>IF('START HERE'!D28="","Travel Ending Date Missing",SUM(D17+15))</f>
        <v>Travel Ending Date Missing</v>
      </c>
    </row>
    <row r="25" spans="2:12" ht="15.75" customHeight="1" x14ac:dyDescent="0.25">
      <c r="B25" s="306" t="s">
        <v>114</v>
      </c>
      <c r="C25" s="311">
        <v>0</v>
      </c>
      <c r="D25" s="335">
        <v>0</v>
      </c>
      <c r="E25" s="551"/>
    </row>
    <row r="26" spans="2:12" ht="15.75" customHeight="1" thickBot="1" x14ac:dyDescent="0.3">
      <c r="B26" s="307" t="s">
        <v>34</v>
      </c>
      <c r="C26" s="312">
        <v>0</v>
      </c>
      <c r="D26" s="336">
        <v>0</v>
      </c>
      <c r="E26" s="323" t="s">
        <v>650</v>
      </c>
    </row>
    <row r="27" spans="2:12" ht="19.5" customHeight="1" thickBot="1" x14ac:dyDescent="0.3">
      <c r="B27" s="308" t="s">
        <v>247</v>
      </c>
      <c r="C27" s="309">
        <f>SUM(C19:C26)</f>
        <v>0</v>
      </c>
      <c r="D27" s="337" t="s">
        <v>219</v>
      </c>
      <c r="E27" s="324" t="s">
        <v>654</v>
      </c>
    </row>
    <row r="28" spans="2:12" ht="19.5" customHeight="1" thickBot="1" x14ac:dyDescent="0.35">
      <c r="B28" s="330" t="s">
        <v>272</v>
      </c>
      <c r="C28" s="332">
        <v>0</v>
      </c>
      <c r="D28" s="338" t="s">
        <v>13</v>
      </c>
      <c r="E28" s="326" t="s">
        <v>197</v>
      </c>
    </row>
    <row r="29" spans="2:12" ht="21" customHeight="1" x14ac:dyDescent="0.4">
      <c r="B29" s="313" t="s">
        <v>200</v>
      </c>
      <c r="C29" s="331" t="str">
        <f>IF('START HERE'!E17="","Go to Start here Tab to complete",'START HERE'!E17)</f>
        <v>Go to Start here Tab to complete</v>
      </c>
      <c r="D29" s="333" t="s">
        <v>201</v>
      </c>
      <c r="E29" s="314" t="str">
        <f>IF('START HERE'!E22="","Go to Start here Tab to complete",'START HERE'!E22)</f>
        <v>Go to Start here Tab to complete</v>
      </c>
    </row>
    <row r="30" spans="2:12" ht="21" customHeight="1" x14ac:dyDescent="0.25">
      <c r="B30" s="527" t="str">
        <f>IF('START HERE'!E13="","      /        /        /            ",(CONCATENATE('START HERE'!E13," / ",'START HERE'!E14," / ",'START HERE'!E15," / ",'START HERE'!E16)))</f>
        <v xml:space="preserve">      /        /        /            </v>
      </c>
      <c r="C30" s="528"/>
      <c r="D30" s="527" t="str">
        <f>IF('START HERE'!E18="","      /        /        /            ",(CONCATENATE('START HERE'!E18," / ",'START HERE'!E19," / ",'START HERE'!E20," / ",'START HERE'!E21)))</f>
        <v xml:space="preserve">      /        /        /            </v>
      </c>
      <c r="E30" s="528"/>
    </row>
    <row r="31" spans="2:12" ht="24" customHeight="1" x14ac:dyDescent="0.2">
      <c r="B31" s="569" t="s">
        <v>661</v>
      </c>
      <c r="C31" s="570"/>
      <c r="D31" s="569" t="s">
        <v>661</v>
      </c>
      <c r="E31" s="570"/>
    </row>
    <row r="32" spans="2:12" ht="10.15" customHeight="1" x14ac:dyDescent="0.2">
      <c r="B32" s="329"/>
      <c r="C32" s="329"/>
      <c r="D32" s="329"/>
      <c r="E32" s="329"/>
    </row>
    <row r="33" spans="2:5" s="123" customFormat="1" ht="46.15" customHeight="1" x14ac:dyDescent="0.2">
      <c r="B33" s="564" t="s">
        <v>295</v>
      </c>
      <c r="C33" s="564"/>
      <c r="D33" s="564"/>
      <c r="E33" s="564"/>
    </row>
    <row r="34" spans="2:5" s="123" customFormat="1" ht="42" customHeight="1" x14ac:dyDescent="0.2">
      <c r="B34" s="529" t="s">
        <v>659</v>
      </c>
      <c r="C34" s="530"/>
      <c r="D34" s="529" t="s">
        <v>202</v>
      </c>
      <c r="E34" s="530"/>
    </row>
    <row r="35" spans="2:5" s="124" customFormat="1" ht="35.450000000000003" customHeight="1" x14ac:dyDescent="0.2">
      <c r="B35" s="558" t="s">
        <v>225</v>
      </c>
      <c r="C35" s="559"/>
      <c r="D35" s="567" t="s">
        <v>658</v>
      </c>
      <c r="E35" s="568"/>
    </row>
    <row r="36" spans="2:5" ht="10.5" customHeight="1" x14ac:dyDescent="0.2">
      <c r="B36" s="300" t="s">
        <v>77</v>
      </c>
      <c r="C36" s="96" t="s">
        <v>13</v>
      </c>
      <c r="D36" s="97"/>
      <c r="E36" s="98"/>
    </row>
    <row r="37" spans="2:5" s="122" customFormat="1" ht="34.9" customHeight="1" x14ac:dyDescent="0.2">
      <c r="B37" s="560" t="s">
        <v>660</v>
      </c>
      <c r="C37" s="561"/>
      <c r="D37" s="560" t="s">
        <v>158</v>
      </c>
      <c r="E37" s="579"/>
    </row>
    <row r="38" spans="2:5" ht="11.25" customHeight="1" x14ac:dyDescent="0.2">
      <c r="B38" s="301" t="s">
        <v>77</v>
      </c>
      <c r="C38" s="99" t="s">
        <v>13</v>
      </c>
      <c r="D38" s="97"/>
      <c r="E38" s="98"/>
    </row>
    <row r="39" spans="2:5" s="125" customFormat="1" ht="33" customHeight="1" x14ac:dyDescent="0.25">
      <c r="B39" s="565" t="s">
        <v>214</v>
      </c>
      <c r="C39" s="566"/>
      <c r="D39" s="577" t="s">
        <v>159</v>
      </c>
      <c r="E39" s="578"/>
    </row>
    <row r="40" spans="2:5" ht="12" customHeight="1" x14ac:dyDescent="0.25">
      <c r="B40" s="555" t="s">
        <v>664</v>
      </c>
      <c r="C40" s="556"/>
      <c r="D40" s="556"/>
      <c r="E40" s="557"/>
    </row>
    <row r="41" spans="2:5" ht="12" customHeight="1" x14ac:dyDescent="0.25">
      <c r="B41" s="571" t="s">
        <v>662</v>
      </c>
      <c r="C41" s="572"/>
      <c r="D41" s="562" t="s">
        <v>215</v>
      </c>
      <c r="E41" s="563"/>
    </row>
    <row r="42" spans="2:5" ht="16.5" customHeight="1" x14ac:dyDescent="0.25">
      <c r="B42" s="193" t="s">
        <v>217</v>
      </c>
      <c r="C42" s="194"/>
      <c r="D42" s="573"/>
      <c r="E42" s="574"/>
    </row>
    <row r="43" spans="2:5" ht="17.25" customHeight="1" x14ac:dyDescent="0.25">
      <c r="B43" s="193" t="s">
        <v>218</v>
      </c>
      <c r="C43" s="195" t="s">
        <v>13</v>
      </c>
      <c r="D43" s="573"/>
      <c r="E43" s="574"/>
    </row>
    <row r="44" spans="2:5" ht="16.5" customHeight="1" x14ac:dyDescent="0.25">
      <c r="B44" s="194" t="s">
        <v>646</v>
      </c>
      <c r="C44" s="195"/>
      <c r="D44" s="573"/>
      <c r="E44" s="574"/>
    </row>
    <row r="45" spans="2:5" ht="18" customHeight="1" x14ac:dyDescent="0.25">
      <c r="B45" s="194" t="s">
        <v>647</v>
      </c>
      <c r="C45" s="195"/>
      <c r="D45" s="575"/>
      <c r="E45" s="576"/>
    </row>
    <row r="46" spans="2:5" ht="19.899999999999999" customHeight="1" x14ac:dyDescent="0.2">
      <c r="B46" s="554" t="s">
        <v>663</v>
      </c>
      <c r="C46" s="554"/>
      <c r="D46" s="554"/>
      <c r="E46" s="554"/>
    </row>
    <row r="47" spans="2:5" x14ac:dyDescent="0.2">
      <c r="B47" s="126"/>
      <c r="C47" s="126"/>
      <c r="D47" s="126"/>
      <c r="E47" s="126"/>
    </row>
  </sheetData>
  <sheetProtection algorithmName="SHA-512" hashValue="OtO7J2nRnnkSbH4SBCPyFf6uIu9Yiq++ALgMG1BZTCrHNDMDwnaqHUNj+tAl7vSc+jesIN+WxWTE7K+GlttNbw==" saltValue="LULbpkA3vX9HwHAud24fxA==" spinCount="100000" sheet="1" objects="1" scenarios="1"/>
  <mergeCells count="32">
    <mergeCell ref="B46:E46"/>
    <mergeCell ref="D30:E30"/>
    <mergeCell ref="B40:E40"/>
    <mergeCell ref="B35:C35"/>
    <mergeCell ref="B37:C37"/>
    <mergeCell ref="D41:E41"/>
    <mergeCell ref="B33:E33"/>
    <mergeCell ref="B39:C39"/>
    <mergeCell ref="D35:E35"/>
    <mergeCell ref="D34:E34"/>
    <mergeCell ref="B31:C31"/>
    <mergeCell ref="D31:E31"/>
    <mergeCell ref="B41:C41"/>
    <mergeCell ref="D42:E45"/>
    <mergeCell ref="D39:E39"/>
    <mergeCell ref="D37:E37"/>
    <mergeCell ref="B30:C30"/>
    <mergeCell ref="B34:C34"/>
    <mergeCell ref="B18:C18"/>
    <mergeCell ref="B16:B17"/>
    <mergeCell ref="D1:E1"/>
    <mergeCell ref="B11:E11"/>
    <mergeCell ref="C12:E12"/>
    <mergeCell ref="B4:C4"/>
    <mergeCell ref="B5:C6"/>
    <mergeCell ref="C13:E13"/>
    <mergeCell ref="E16:E17"/>
    <mergeCell ref="D3:D4"/>
    <mergeCell ref="E3:E4"/>
    <mergeCell ref="E24:E25"/>
    <mergeCell ref="C14:E14"/>
    <mergeCell ref="C15:E15"/>
  </mergeCells>
  <phoneticPr fontId="0" type="noConversion"/>
  <conditionalFormatting sqref="E24">
    <cfRule type="expression" dxfId="0" priority="1" stopIfTrue="1">
      <formula>$D$17=""</formula>
    </cfRule>
  </conditionalFormatting>
  <dataValidations disablePrompts="1" count="1">
    <dataValidation type="list" allowBlank="1" showInputMessage="1" showErrorMessage="1" sqref="O8:O10 E28" xr:uid="{66D2E5B8-C147-48DA-A8EB-52A31B11ED40}">
      <formula1>$O$8:$O$10</formula1>
    </dataValidation>
  </dataValidations>
  <printOptions horizontalCentered="1"/>
  <pageMargins left="0.3" right="0.3" top="0.45" bottom="0.49" header="0.2" footer="0.2"/>
  <pageSetup scale="86" orientation="portrait" r:id="rId1"/>
  <headerFooter alignWithMargins="0">
    <oddFooter>&amp;L&amp;"Arial Narrow,Italic"&amp;8File: &amp;F
Tab: &amp;A&amp;C&amp;"Arial Narrow,Regular"&amp;8Form Revised 10/2023&amp;R&amp;"Arial Narrow,Italic"&amp;8&amp;D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90" zoomScaleNormal="90" workbookViewId="0">
      <selection activeCell="B3" sqref="B3:J5"/>
    </sheetView>
  </sheetViews>
  <sheetFormatPr defaultColWidth="9.140625" defaultRowHeight="12.75" x14ac:dyDescent="0.2"/>
  <cols>
    <col min="1" max="1" width="2" style="11" customWidth="1"/>
    <col min="2" max="2" width="9.140625" style="10"/>
    <col min="3" max="3" width="33.85546875" style="10" customWidth="1"/>
    <col min="4" max="4" width="39.28515625" style="10" customWidth="1"/>
    <col min="5" max="8" width="12.7109375" style="10" customWidth="1"/>
    <col min="9" max="9" width="9.140625" style="10"/>
    <col min="10" max="10" width="10.5703125" style="10" customWidth="1"/>
    <col min="11" max="11" width="9.140625" style="10"/>
    <col min="12" max="16384" width="9.140625" style="11"/>
  </cols>
  <sheetData>
    <row r="1" spans="2:15" ht="67.5" customHeight="1" x14ac:dyDescent="0.4">
      <c r="B1" s="615" t="s">
        <v>5</v>
      </c>
      <c r="C1" s="616"/>
      <c r="D1" s="616"/>
      <c r="E1" s="616"/>
      <c r="F1" s="616"/>
      <c r="G1" s="616"/>
      <c r="H1" s="616"/>
      <c r="I1" s="616"/>
      <c r="J1" s="616"/>
    </row>
    <row r="2" spans="2:15" ht="30.75" thickBot="1" x14ac:dyDescent="0.45">
      <c r="B2" s="632"/>
      <c r="C2" s="633"/>
      <c r="D2" s="633"/>
      <c r="E2" s="633"/>
      <c r="F2" s="633"/>
      <c r="G2" s="633"/>
      <c r="H2" s="633"/>
      <c r="I2" s="633"/>
      <c r="J2" s="633"/>
    </row>
    <row r="3" spans="2:15" ht="67.5" customHeight="1" x14ac:dyDescent="0.2">
      <c r="B3" s="623" t="s">
        <v>274</v>
      </c>
      <c r="C3" s="624"/>
      <c r="D3" s="624"/>
      <c r="E3" s="624"/>
      <c r="F3" s="624"/>
      <c r="G3" s="624"/>
      <c r="H3" s="624"/>
      <c r="I3" s="624"/>
      <c r="J3" s="625"/>
    </row>
    <row r="4" spans="2:15" ht="67.5" customHeight="1" x14ac:dyDescent="0.2">
      <c r="B4" s="626"/>
      <c r="C4" s="627"/>
      <c r="D4" s="627"/>
      <c r="E4" s="627"/>
      <c r="F4" s="627"/>
      <c r="G4" s="627"/>
      <c r="H4" s="627"/>
      <c r="I4" s="627"/>
      <c r="J4" s="628"/>
    </row>
    <row r="5" spans="2:15" ht="58.5" customHeight="1" thickBot="1" x14ac:dyDescent="0.25">
      <c r="B5" s="629"/>
      <c r="C5" s="630"/>
      <c r="D5" s="630"/>
      <c r="E5" s="630"/>
      <c r="F5" s="630"/>
      <c r="G5" s="630"/>
      <c r="H5" s="630"/>
      <c r="I5" s="630"/>
      <c r="J5" s="631"/>
    </row>
    <row r="6" spans="2:15" ht="21.75" customHeight="1" thickBot="1" x14ac:dyDescent="0.25">
      <c r="B6" s="133"/>
      <c r="C6" s="133"/>
      <c r="D6" s="133"/>
      <c r="E6" s="133"/>
      <c r="F6" s="133"/>
      <c r="G6" s="133"/>
      <c r="H6" s="133"/>
      <c r="I6" s="133"/>
      <c r="J6" s="133"/>
    </row>
    <row r="7" spans="2:15" s="6" customFormat="1" ht="18" customHeight="1" x14ac:dyDescent="0.2">
      <c r="B7" s="668" t="s">
        <v>294</v>
      </c>
      <c r="C7" s="669"/>
      <c r="D7" s="670"/>
      <c r="E7" s="134" t="s">
        <v>6</v>
      </c>
      <c r="F7" s="677">
        <f ca="1">TODAY()</f>
        <v>45302</v>
      </c>
      <c r="G7" s="678"/>
      <c r="H7" s="137" t="s">
        <v>73</v>
      </c>
      <c r="I7" s="679" t="str">
        <f>IF('START HERE'!E6="","",'START HERE'!E6)</f>
        <v/>
      </c>
      <c r="J7" s="680"/>
    </row>
    <row r="8" spans="2:15" s="6" customFormat="1" ht="30.75" customHeight="1" x14ac:dyDescent="0.2">
      <c r="B8" s="671"/>
      <c r="C8" s="672"/>
      <c r="D8" s="673"/>
      <c r="E8" s="135" t="s">
        <v>30</v>
      </c>
      <c r="F8" s="656" t="str">
        <f>IF('START HERE'!E5="","",'START HERE'!E5)</f>
        <v/>
      </c>
      <c r="G8" s="657"/>
      <c r="H8" s="657"/>
      <c r="I8" s="657"/>
      <c r="J8" s="658"/>
    </row>
    <row r="9" spans="2:15" s="6" customFormat="1" ht="18" customHeight="1" x14ac:dyDescent="0.2">
      <c r="B9" s="671"/>
      <c r="C9" s="672"/>
      <c r="D9" s="673"/>
      <c r="E9" s="135" t="s">
        <v>20</v>
      </c>
      <c r="F9" s="681" t="str">
        <f>IF('START HERE'!E9="","",'START HERE'!E9)</f>
        <v/>
      </c>
      <c r="G9" s="682"/>
      <c r="H9" s="138" t="s">
        <v>27</v>
      </c>
      <c r="I9" s="683" t="str">
        <f>IF('START HERE'!E10="","",'START HERE'!E10)</f>
        <v/>
      </c>
      <c r="J9" s="684"/>
    </row>
    <row r="10" spans="2:15" s="6" customFormat="1" ht="18" customHeight="1" x14ac:dyDescent="0.2">
      <c r="B10" s="671"/>
      <c r="C10" s="672"/>
      <c r="D10" s="673"/>
      <c r="E10" s="135" t="s">
        <v>28</v>
      </c>
      <c r="F10" s="685" t="str">
        <f>IF('START HERE'!E8="","",'START HERE'!E8)</f>
        <v/>
      </c>
      <c r="G10" s="686"/>
      <c r="H10" s="686"/>
      <c r="I10" s="686"/>
      <c r="J10" s="687"/>
    </row>
    <row r="11" spans="2:15" s="6" customFormat="1" ht="22.5" customHeight="1" thickBot="1" x14ac:dyDescent="0.25">
      <c r="B11" s="674"/>
      <c r="C11" s="675"/>
      <c r="D11" s="676"/>
      <c r="E11" s="136" t="s">
        <v>19</v>
      </c>
      <c r="F11" s="645" t="str">
        <f>IF('START HERE'!E11="","",'START HERE'!E11)</f>
        <v/>
      </c>
      <c r="G11" s="645"/>
      <c r="H11" s="645"/>
      <c r="I11" s="645"/>
      <c r="J11" s="646"/>
    </row>
    <row r="12" spans="2:15" ht="89.25" customHeight="1" thickBot="1" x14ac:dyDescent="0.25">
      <c r="B12" s="659" t="s">
        <v>275</v>
      </c>
      <c r="C12" s="660"/>
      <c r="D12" s="660"/>
      <c r="E12" s="660"/>
      <c r="F12" s="660"/>
      <c r="G12" s="660"/>
      <c r="H12" s="660"/>
      <c r="I12" s="660"/>
      <c r="J12" s="661"/>
    </row>
    <row r="13" spans="2:15" s="60" customFormat="1" ht="225.75" customHeight="1" thickBot="1" x14ac:dyDescent="0.3">
      <c r="B13" s="662"/>
      <c r="C13" s="663"/>
      <c r="D13" s="663"/>
      <c r="E13" s="663"/>
      <c r="F13" s="663"/>
      <c r="G13" s="663"/>
      <c r="H13" s="663"/>
      <c r="I13" s="663"/>
      <c r="J13" s="664"/>
      <c r="K13" s="62"/>
      <c r="L13" s="63"/>
      <c r="M13" s="63"/>
      <c r="N13" s="63"/>
      <c r="O13" s="63"/>
    </row>
    <row r="14" spans="2:15" ht="20.100000000000001" customHeight="1" thickBot="1" x14ac:dyDescent="0.25">
      <c r="B14" s="665"/>
      <c r="C14" s="666"/>
      <c r="D14" s="666"/>
      <c r="E14" s="666"/>
      <c r="F14" s="666"/>
      <c r="G14" s="666"/>
      <c r="H14" s="666"/>
      <c r="I14" s="666"/>
      <c r="J14" s="667"/>
      <c r="K14" s="64"/>
      <c r="L14" s="63"/>
      <c r="M14" s="63"/>
      <c r="N14" s="63"/>
      <c r="O14" s="63"/>
    </row>
    <row r="15" spans="2:15" ht="20.100000000000001" customHeight="1" x14ac:dyDescent="0.2">
      <c r="B15" s="648" t="s">
        <v>297</v>
      </c>
      <c r="C15" s="649"/>
      <c r="D15" s="649"/>
      <c r="E15" s="649"/>
      <c r="F15" s="649"/>
      <c r="G15" s="649"/>
      <c r="H15" s="649"/>
      <c r="I15" s="649"/>
      <c r="J15" s="650"/>
    </row>
    <row r="16" spans="2:15" ht="20.100000000000001" customHeight="1" x14ac:dyDescent="0.2">
      <c r="B16" s="651"/>
      <c r="C16" s="652"/>
      <c r="D16" s="652"/>
      <c r="E16" s="652"/>
      <c r="F16" s="652"/>
      <c r="G16" s="652"/>
      <c r="H16" s="652"/>
      <c r="I16" s="652"/>
      <c r="J16" s="653"/>
    </row>
    <row r="17" spans="2:10" ht="20.100000000000001" customHeight="1" thickBot="1" x14ac:dyDescent="0.25">
      <c r="B17" s="651"/>
      <c r="C17" s="652"/>
      <c r="D17" s="652"/>
      <c r="E17" s="652"/>
      <c r="F17" s="652"/>
      <c r="G17" s="652"/>
      <c r="H17" s="652"/>
      <c r="I17" s="652"/>
      <c r="J17" s="653"/>
    </row>
    <row r="18" spans="2:10" ht="20.100000000000001" customHeight="1" thickBot="1" x14ac:dyDescent="0.25">
      <c r="B18" s="580"/>
      <c r="C18" s="581"/>
      <c r="D18" s="581"/>
      <c r="E18" s="582" t="s">
        <v>196</v>
      </c>
      <c r="F18" s="582"/>
      <c r="G18" s="582"/>
      <c r="H18" s="582"/>
      <c r="I18" s="582"/>
      <c r="J18" s="582"/>
    </row>
    <row r="19" spans="2:10" ht="23.25" customHeight="1" x14ac:dyDescent="0.2">
      <c r="B19" s="634" t="s">
        <v>3</v>
      </c>
      <c r="C19" s="635"/>
      <c r="D19" s="92">
        <f>PTT!E22</f>
        <v>0</v>
      </c>
      <c r="E19" s="587" t="s">
        <v>192</v>
      </c>
      <c r="F19" s="587"/>
      <c r="G19" s="587"/>
      <c r="H19" s="588"/>
      <c r="I19" s="588"/>
      <c r="J19" s="588"/>
    </row>
    <row r="20" spans="2:10" ht="24.75" customHeight="1" x14ac:dyDescent="0.2">
      <c r="B20" s="654" t="s">
        <v>4</v>
      </c>
      <c r="C20" s="655"/>
      <c r="D20" s="93" t="str">
        <f>PTT!D17</f>
        <v>Go to Start Here Tab to complete</v>
      </c>
      <c r="E20" s="587" t="s">
        <v>194</v>
      </c>
      <c r="F20" s="587"/>
      <c r="G20" s="587"/>
      <c r="H20" s="588"/>
      <c r="I20" s="588"/>
      <c r="J20" s="588"/>
    </row>
    <row r="21" spans="2:10" ht="35.25" customHeight="1" thickBot="1" x14ac:dyDescent="0.25">
      <c r="B21" s="590" t="s">
        <v>191</v>
      </c>
      <c r="C21" s="591"/>
      <c r="D21" s="139" t="str">
        <f>PTT!E24</f>
        <v>Travel Ending Date Missing</v>
      </c>
      <c r="E21" s="587" t="s">
        <v>195</v>
      </c>
      <c r="F21" s="587"/>
      <c r="G21" s="587"/>
      <c r="H21" s="589"/>
      <c r="I21" s="589"/>
      <c r="J21" s="589"/>
    </row>
    <row r="22" spans="2:10" ht="20.100000000000001" customHeight="1" x14ac:dyDescent="0.2">
      <c r="B22" s="583"/>
      <c r="C22" s="584"/>
      <c r="D22" s="584"/>
      <c r="E22" s="585" t="s">
        <v>193</v>
      </c>
      <c r="F22" s="585"/>
      <c r="G22" s="585"/>
      <c r="H22" s="586"/>
      <c r="I22" s="586"/>
      <c r="J22" s="586"/>
    </row>
    <row r="23" spans="2:10" ht="20.100000000000001" customHeight="1" x14ac:dyDescent="0.2">
      <c r="B23" s="647" t="s">
        <v>141</v>
      </c>
      <c r="C23" s="647"/>
      <c r="D23" s="647"/>
      <c r="E23" s="647"/>
      <c r="F23" s="647"/>
      <c r="G23" s="647"/>
      <c r="H23" s="647"/>
      <c r="I23" s="647"/>
      <c r="J23" s="647"/>
    </row>
    <row r="24" spans="2:10" ht="20.100000000000001" customHeight="1" x14ac:dyDescent="0.2">
      <c r="B24" s="647"/>
      <c r="C24" s="647"/>
      <c r="D24" s="647"/>
      <c r="E24" s="647"/>
      <c r="F24" s="647"/>
      <c r="G24" s="647"/>
      <c r="H24" s="647"/>
      <c r="I24" s="647"/>
      <c r="J24" s="647"/>
    </row>
    <row r="25" spans="2:10" ht="20.100000000000001" customHeight="1" x14ac:dyDescent="0.2">
      <c r="B25" s="647"/>
      <c r="C25" s="647"/>
      <c r="D25" s="647"/>
      <c r="E25" s="647"/>
      <c r="F25" s="647"/>
      <c r="G25" s="647"/>
      <c r="H25" s="647"/>
      <c r="I25" s="647"/>
      <c r="J25" s="647"/>
    </row>
    <row r="26" spans="2:10" ht="32.25" customHeight="1" thickBot="1" x14ac:dyDescent="0.25">
      <c r="B26" s="647"/>
      <c r="C26" s="647"/>
      <c r="D26" s="647"/>
      <c r="E26" s="647"/>
      <c r="F26" s="647"/>
      <c r="G26" s="647"/>
      <c r="H26" s="647"/>
      <c r="I26" s="647"/>
      <c r="J26" s="647"/>
    </row>
    <row r="27" spans="2:10" s="8" customFormat="1" ht="12.75" hidden="1" customHeight="1" x14ac:dyDescent="0.2">
      <c r="B27" s="598" t="s">
        <v>47</v>
      </c>
      <c r="C27" s="599"/>
      <c r="D27" s="600"/>
      <c r="E27" s="601" t="s">
        <v>62</v>
      </c>
      <c r="F27" s="602"/>
      <c r="G27" s="605" t="str">
        <f>PTT!B30</f>
        <v xml:space="preserve">      /        /        /            </v>
      </c>
      <c r="H27" s="605"/>
      <c r="I27" s="605"/>
      <c r="J27" s="606"/>
    </row>
    <row r="28" spans="2:10" s="8" customFormat="1" ht="13.5" hidden="1" customHeight="1" thickBot="1" x14ac:dyDescent="0.25">
      <c r="B28" s="609" t="s">
        <v>48</v>
      </c>
      <c r="C28" s="610"/>
      <c r="D28" s="611"/>
      <c r="E28" s="603"/>
      <c r="F28" s="604"/>
      <c r="G28" s="607"/>
      <c r="H28" s="607"/>
      <c r="I28" s="607"/>
      <c r="J28" s="608"/>
    </row>
    <row r="29" spans="2:10" s="13" customFormat="1" ht="39.75" hidden="1" customHeight="1" x14ac:dyDescent="0.25">
      <c r="B29" s="636" t="s">
        <v>64</v>
      </c>
      <c r="C29" s="637"/>
      <c r="D29" s="638"/>
      <c r="E29" s="639" t="s">
        <v>85</v>
      </c>
      <c r="F29" s="640"/>
      <c r="G29" s="640"/>
      <c r="H29" s="640"/>
      <c r="I29" s="640"/>
      <c r="J29" s="641"/>
    </row>
    <row r="30" spans="2:10" s="13" customFormat="1" ht="36.75" hidden="1" customHeight="1" x14ac:dyDescent="0.25">
      <c r="B30" s="642" t="s">
        <v>63</v>
      </c>
      <c r="C30" s="643"/>
      <c r="D30" s="644"/>
      <c r="E30" s="617" t="s">
        <v>65</v>
      </c>
      <c r="F30" s="618"/>
      <c r="G30" s="618"/>
      <c r="H30" s="618"/>
      <c r="I30" s="618"/>
      <c r="J30" s="619"/>
    </row>
    <row r="31" spans="2:10" s="13" customFormat="1" ht="16.5" hidden="1" customHeight="1" thickBot="1" x14ac:dyDescent="0.3">
      <c r="B31" s="596" t="s">
        <v>57</v>
      </c>
      <c r="C31" s="597"/>
      <c r="D31" s="9" t="s">
        <v>42</v>
      </c>
      <c r="E31" s="620"/>
      <c r="F31" s="621"/>
      <c r="G31" s="621"/>
      <c r="H31" s="621"/>
      <c r="I31" s="621"/>
      <c r="J31" s="622"/>
    </row>
    <row r="32" spans="2:10" s="14" customFormat="1" ht="15" hidden="1" customHeight="1" x14ac:dyDescent="0.25">
      <c r="B32" s="617" t="s">
        <v>58</v>
      </c>
      <c r="C32" s="618"/>
      <c r="D32" s="619"/>
      <c r="E32" s="617" t="s">
        <v>66</v>
      </c>
      <c r="F32" s="618"/>
      <c r="G32" s="618"/>
      <c r="H32" s="618"/>
      <c r="I32" s="618"/>
      <c r="J32" s="619"/>
    </row>
    <row r="33" spans="2:10" s="14" customFormat="1" ht="23.25" hidden="1" customHeight="1" x14ac:dyDescent="0.25">
      <c r="B33" s="620"/>
      <c r="C33" s="621"/>
      <c r="D33" s="622"/>
      <c r="E33" s="620"/>
      <c r="F33" s="621"/>
      <c r="G33" s="621"/>
      <c r="H33" s="621"/>
      <c r="I33" s="621"/>
      <c r="J33" s="622"/>
    </row>
    <row r="34" spans="2:10" s="8" customFormat="1" ht="13.5" hidden="1" customHeight="1" thickBot="1" x14ac:dyDescent="0.25">
      <c r="B34" s="612" t="s">
        <v>49</v>
      </c>
      <c r="C34" s="613"/>
      <c r="D34" s="614"/>
      <c r="E34" s="612" t="s">
        <v>50</v>
      </c>
      <c r="F34" s="613"/>
      <c r="G34" s="613"/>
      <c r="H34" s="613"/>
      <c r="I34" s="613"/>
      <c r="J34" s="614"/>
    </row>
    <row r="35" spans="2:10" s="8" customFormat="1" ht="33.75" customHeight="1" thickBot="1" x14ac:dyDescent="0.3">
      <c r="B35" s="592" t="s">
        <v>0</v>
      </c>
      <c r="C35" s="593"/>
      <c r="D35" s="593"/>
      <c r="E35" s="593"/>
      <c r="F35" s="593"/>
      <c r="G35" s="593"/>
      <c r="H35" s="593"/>
      <c r="I35" s="593"/>
      <c r="J35" s="594"/>
    </row>
    <row r="36" spans="2:10" ht="30.75" customHeight="1" x14ac:dyDescent="0.2">
      <c r="B36" s="595" t="s">
        <v>2</v>
      </c>
      <c r="C36" s="595"/>
      <c r="D36" s="595"/>
      <c r="E36" s="595"/>
      <c r="F36" s="595"/>
      <c r="G36" s="595"/>
      <c r="H36" s="595"/>
      <c r="I36" s="595"/>
      <c r="J36" s="595"/>
    </row>
  </sheetData>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46" type="noConversion"/>
  <printOptions horizontalCentered="1"/>
  <pageMargins left="0.34" right="0.36" top="0.55000000000000004" bottom="0.52" header="0.36" footer="0.19"/>
  <pageSetup scale="66" fitToHeight="0" orientation="portrait" r:id="rId1"/>
  <headerFooter alignWithMargins="0">
    <oddFooter>&amp;L&amp;"Arial Narrow,Italic"&amp;9&amp;F&amp;C&amp;"Arial Narrow,Regular"&amp;9Revised 10/2023&amp;R&amp;"Arial Narrow,Italic"&amp;9&amp;D
&amp;T</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D60"/>
  <sheetViews>
    <sheetView showGridLines="0" showRowColHeaders="0" showZeros="0" zoomScaleNormal="100" workbookViewId="0">
      <selection activeCell="J6" sqref="J6:K6"/>
    </sheetView>
  </sheetViews>
  <sheetFormatPr defaultColWidth="9.140625" defaultRowHeight="12.75" x14ac:dyDescent="0.2"/>
  <cols>
    <col min="1" max="1" width="3.5703125" style="140" customWidth="1"/>
    <col min="2" max="2" width="13.140625" style="148" customWidth="1"/>
    <col min="3" max="3" width="9.5703125" style="148" customWidth="1"/>
    <col min="4" max="4" width="10.28515625" style="148" customWidth="1"/>
    <col min="5" max="7" width="9.28515625" style="148" customWidth="1"/>
    <col min="8" max="8" width="9.5703125" style="148" customWidth="1"/>
    <col min="9" max="10" width="9.28515625" style="148" customWidth="1"/>
    <col min="11" max="11" width="16.7109375" style="148" customWidth="1"/>
    <col min="12" max="12" width="69.85546875" style="140" hidden="1" customWidth="1"/>
    <col min="13" max="15" width="0" style="94" hidden="1" customWidth="1"/>
    <col min="16" max="16" width="2.28515625" style="357" customWidth="1"/>
    <col min="17" max="17" width="19.140625" style="357" bestFit="1" customWidth="1"/>
    <col min="18" max="18" width="11.7109375" style="357" bestFit="1" customWidth="1"/>
    <col min="19" max="19" width="8.5703125" style="94" bestFit="1" customWidth="1"/>
    <col min="20" max="21" width="13.28515625" style="94" customWidth="1"/>
    <col min="22" max="23" width="12.42578125" style="94" customWidth="1"/>
    <col min="24" max="24" width="9.85546875" style="94" customWidth="1"/>
    <col min="25" max="25" width="24.140625" style="141" customWidth="1"/>
    <col min="26" max="26" width="9.140625" style="141"/>
    <col min="27" max="27" width="6.42578125" style="141" bestFit="1" customWidth="1"/>
    <col min="28" max="28" width="5.85546875" style="141" bestFit="1" customWidth="1"/>
    <col min="29" max="29" width="36.5703125" style="149" bestFit="1" customWidth="1"/>
    <col min="30" max="16384" width="9.140625" style="140"/>
  </cols>
  <sheetData>
    <row r="1" spans="2:29" ht="20.45" customHeight="1" x14ac:dyDescent="0.2">
      <c r="B1" s="140"/>
      <c r="C1" s="176"/>
      <c r="D1" s="176"/>
      <c r="E1" s="176"/>
      <c r="F1" s="176"/>
      <c r="G1" s="176"/>
      <c r="H1" s="176"/>
      <c r="I1" s="176"/>
      <c r="J1" s="176"/>
      <c r="K1" s="450"/>
      <c r="P1" s="365"/>
      <c r="Q1" s="365"/>
      <c r="R1" s="365"/>
      <c r="Y1" s="196" t="s">
        <v>39</v>
      </c>
      <c r="Z1" s="197" t="s">
        <v>190</v>
      </c>
      <c r="AA1" s="198">
        <v>43466</v>
      </c>
      <c r="AB1" s="199">
        <v>0.625</v>
      </c>
      <c r="AC1" s="200" t="s">
        <v>110</v>
      </c>
    </row>
    <row r="2" spans="2:29" ht="31.5" x14ac:dyDescent="0.2">
      <c r="B2" s="688" t="s">
        <v>684</v>
      </c>
      <c r="C2" s="689"/>
      <c r="D2" s="689"/>
      <c r="E2" s="689"/>
      <c r="F2" s="689"/>
      <c r="G2" s="689"/>
      <c r="H2" s="689"/>
      <c r="I2" s="689"/>
      <c r="J2" s="689"/>
      <c r="K2" s="689"/>
      <c r="P2" s="375"/>
      <c r="Q2" s="375"/>
      <c r="R2" s="375"/>
      <c r="Y2" s="201" t="s">
        <v>772</v>
      </c>
      <c r="Z2" s="201" t="s">
        <v>33</v>
      </c>
      <c r="AA2" s="198">
        <v>43831</v>
      </c>
      <c r="AB2" s="199">
        <v>0.625</v>
      </c>
      <c r="AC2" s="344" t="s">
        <v>208</v>
      </c>
    </row>
    <row r="3" spans="2:29" ht="30.75" customHeight="1" x14ac:dyDescent="0.2">
      <c r="B3" s="382" t="s">
        <v>211</v>
      </c>
      <c r="C3" s="692">
        <f ca="1">TODAY()</f>
        <v>45302</v>
      </c>
      <c r="D3" s="692"/>
      <c r="E3" s="383" t="s">
        <v>30</v>
      </c>
      <c r="F3" s="717" t="str">
        <f>IF('START HERE'!E5="","Go to Start Here Tab to complete",'START HERE'!E5)</f>
        <v>Go to Start Here Tab to complete</v>
      </c>
      <c r="G3" s="718"/>
      <c r="H3" s="718"/>
      <c r="I3" s="719"/>
      <c r="J3" s="716" t="str">
        <f>IF('START HERE'!E12="","",'START HERE'!E12)</f>
        <v>SELECT DROPDOWN CHOICES</v>
      </c>
      <c r="K3" s="716"/>
      <c r="L3" s="388"/>
      <c r="P3" s="375"/>
      <c r="Q3" s="375"/>
      <c r="R3" s="375"/>
      <c r="Y3" s="201" t="s">
        <v>129</v>
      </c>
      <c r="Z3" s="201" t="s">
        <v>34</v>
      </c>
      <c r="AA3" s="198">
        <v>44197</v>
      </c>
      <c r="AB3" s="199">
        <v>0.625</v>
      </c>
      <c r="AC3" s="344" t="s">
        <v>291</v>
      </c>
    </row>
    <row r="4" spans="2:29" ht="17.100000000000001" customHeight="1" x14ac:dyDescent="0.25">
      <c r="B4" s="384" t="s">
        <v>20</v>
      </c>
      <c r="C4" s="712" t="str">
        <f>IF('START HERE'!E9="","",'START HERE'!E9)</f>
        <v/>
      </c>
      <c r="D4" s="712"/>
      <c r="E4" s="94" t="s">
        <v>28</v>
      </c>
      <c r="F4" s="781" t="str">
        <f>IF('START HERE'!E8="","",'START HERE'!E8)</f>
        <v/>
      </c>
      <c r="G4" s="781"/>
      <c r="H4" s="781"/>
      <c r="I4" s="781"/>
      <c r="J4" s="781"/>
      <c r="K4" s="781"/>
      <c r="Y4" s="201" t="s">
        <v>39</v>
      </c>
      <c r="Z4" s="201" t="s">
        <v>35</v>
      </c>
      <c r="AA4" s="198"/>
      <c r="AB4" s="199"/>
      <c r="AC4" s="345" t="s">
        <v>175</v>
      </c>
    </row>
    <row r="5" spans="2:29" ht="17.100000000000001" customHeight="1" x14ac:dyDescent="0.25">
      <c r="B5" s="384" t="s">
        <v>112</v>
      </c>
      <c r="C5" s="714" t="str">
        <f>IF('START HERE'!E6="","",'START HERE'!E6)</f>
        <v/>
      </c>
      <c r="D5" s="715"/>
      <c r="E5" s="87" t="s">
        <v>19</v>
      </c>
      <c r="F5" s="782" t="str">
        <f>IF('START HERE'!E11="","",'START HERE'!E11)</f>
        <v/>
      </c>
      <c r="G5" s="782"/>
      <c r="H5" s="782"/>
      <c r="I5" s="782"/>
      <c r="J5" s="782"/>
      <c r="K5" s="782"/>
      <c r="Y5" s="201" t="s">
        <v>685</v>
      </c>
      <c r="Z5" s="201" t="s">
        <v>36</v>
      </c>
      <c r="AA5" s="198"/>
      <c r="AB5" s="201"/>
      <c r="AC5" s="345" t="s">
        <v>128</v>
      </c>
    </row>
    <row r="6" spans="2:29" ht="17.100000000000001" customHeight="1" x14ac:dyDescent="0.3">
      <c r="B6" s="384" t="s">
        <v>666</v>
      </c>
      <c r="C6" s="713" t="str">
        <f>IF('START HERE'!E7="","",'START HERE'!E7)</f>
        <v/>
      </c>
      <c r="D6" s="713"/>
      <c r="E6" s="722" t="s">
        <v>686</v>
      </c>
      <c r="F6" s="722"/>
      <c r="G6" s="722"/>
      <c r="H6" s="722"/>
      <c r="I6" s="722"/>
      <c r="J6" s="720" t="s">
        <v>39</v>
      </c>
      <c r="K6" s="721"/>
      <c r="P6" s="371"/>
      <c r="Q6" s="371"/>
      <c r="R6" s="371"/>
      <c r="Y6" s="201" t="s">
        <v>687</v>
      </c>
      <c r="Z6" s="201" t="s">
        <v>37</v>
      </c>
      <c r="AA6" s="198"/>
      <c r="AB6" s="201"/>
      <c r="AC6" s="344" t="s">
        <v>163</v>
      </c>
    </row>
    <row r="7" spans="2:29" ht="17.100000000000001" customHeight="1" x14ac:dyDescent="0.3">
      <c r="B7" s="384" t="s">
        <v>27</v>
      </c>
      <c r="C7" s="710" t="str">
        <f>IF('START HERE'!E10="","",'START HERE'!E10)</f>
        <v/>
      </c>
      <c r="D7" s="710"/>
      <c r="E7" s="87" t="s">
        <v>71</v>
      </c>
      <c r="F7" s="794">
        <f>'START HERE'!E23</f>
        <v>0</v>
      </c>
      <c r="G7" s="794"/>
      <c r="H7" s="794"/>
      <c r="I7" s="711" t="s">
        <v>665</v>
      </c>
      <c r="J7" s="711"/>
      <c r="K7" s="711"/>
      <c r="Y7" s="201"/>
      <c r="Z7" s="201" t="s">
        <v>38</v>
      </c>
      <c r="AA7" s="201"/>
      <c r="AB7" s="201"/>
      <c r="AC7" s="344" t="s">
        <v>162</v>
      </c>
    </row>
    <row r="8" spans="2:29" ht="17.100000000000001" customHeight="1" x14ac:dyDescent="0.3">
      <c r="B8" s="148" t="s">
        <v>113</v>
      </c>
      <c r="C8" s="795" t="str">
        <f>IF('START HERE'!D33="","",'START HERE'!D33)</f>
        <v/>
      </c>
      <c r="D8" s="795"/>
      <c r="E8" s="795"/>
      <c r="F8" s="795"/>
      <c r="G8" s="795"/>
      <c r="H8" s="795"/>
      <c r="I8" s="797"/>
      <c r="J8" s="797"/>
      <c r="K8" s="797"/>
      <c r="P8" s="367"/>
      <c r="Q8" s="367"/>
      <c r="R8" s="367"/>
      <c r="Y8" s="201"/>
      <c r="Z8" s="201"/>
      <c r="AA8" s="201"/>
      <c r="AB8" s="201"/>
      <c r="AC8" s="344" t="s">
        <v>84</v>
      </c>
    </row>
    <row r="9" spans="2:29" ht="17.25" customHeight="1" x14ac:dyDescent="0.2">
      <c r="B9" s="385" t="s">
        <v>56</v>
      </c>
      <c r="C9" s="798" t="str">
        <f>IF('START HERE'!D31="","",'START HERE'!D31)</f>
        <v>SELECT PURPOSE OF TRAVEL</v>
      </c>
      <c r="D9" s="798"/>
      <c r="E9" s="798"/>
      <c r="F9" s="798"/>
      <c r="G9" s="798"/>
      <c r="H9" s="798"/>
      <c r="I9" s="797"/>
      <c r="J9" s="797"/>
      <c r="K9" s="797"/>
      <c r="P9" s="367"/>
      <c r="Q9" s="367"/>
      <c r="R9" s="367"/>
      <c r="Y9" s="201"/>
      <c r="Z9" s="201"/>
      <c r="AA9" s="201"/>
      <c r="AB9" s="201"/>
      <c r="AC9" s="344" t="s">
        <v>74</v>
      </c>
    </row>
    <row r="10" spans="2:29" ht="24.75" customHeight="1" x14ac:dyDescent="0.2">
      <c r="B10" s="382" t="s">
        <v>55</v>
      </c>
      <c r="C10" s="799" t="str">
        <f>IF('START HERE'!D30="","",'START HERE'!D30)</f>
        <v/>
      </c>
      <c r="D10" s="799"/>
      <c r="E10" s="799"/>
      <c r="F10" s="799"/>
      <c r="G10" s="799"/>
      <c r="H10" s="799"/>
      <c r="I10" s="797"/>
      <c r="J10" s="797"/>
      <c r="K10" s="797"/>
      <c r="P10" s="367"/>
      <c r="Q10" s="367"/>
      <c r="R10" s="367"/>
      <c r="Y10" s="201"/>
      <c r="Z10" s="201"/>
      <c r="AA10" s="201"/>
      <c r="AB10" s="201"/>
      <c r="AC10" s="344" t="s">
        <v>75</v>
      </c>
    </row>
    <row r="11" spans="2:29" ht="13.5" customHeight="1" x14ac:dyDescent="0.2">
      <c r="B11" s="702" t="s">
        <v>237</v>
      </c>
      <c r="C11" s="703"/>
      <c r="D11" s="703"/>
      <c r="E11" s="703"/>
      <c r="F11" s="704" t="s">
        <v>668</v>
      </c>
      <c r="G11" s="705"/>
      <c r="H11" s="705"/>
      <c r="I11" s="705"/>
      <c r="J11" s="706"/>
      <c r="K11" s="387" t="s">
        <v>683</v>
      </c>
      <c r="M11" s="140"/>
      <c r="N11" s="140"/>
      <c r="O11" s="140"/>
      <c r="P11" s="140"/>
      <c r="Q11" s="140"/>
      <c r="R11" s="358"/>
      <c r="S11" s="140"/>
      <c r="T11" s="140"/>
      <c r="U11" s="140"/>
      <c r="V11" s="140"/>
      <c r="W11" s="140"/>
      <c r="X11" s="140"/>
      <c r="Y11" s="201"/>
      <c r="Z11" s="201"/>
      <c r="AA11" s="201"/>
      <c r="AB11" s="201"/>
      <c r="AC11" s="344" t="s">
        <v>290</v>
      </c>
    </row>
    <row r="12" spans="2:29" ht="13.5" customHeight="1" x14ac:dyDescent="0.2">
      <c r="B12" s="142" t="s">
        <v>238</v>
      </c>
      <c r="C12" s="386"/>
      <c r="D12" s="386"/>
      <c r="E12" s="386"/>
      <c r="F12" s="386"/>
      <c r="G12" s="386"/>
      <c r="H12" s="386"/>
      <c r="I12" s="386"/>
      <c r="J12" s="386"/>
      <c r="K12" s="786" t="s">
        <v>667</v>
      </c>
      <c r="P12" s="376"/>
      <c r="Q12" s="376"/>
      <c r="R12" s="376"/>
      <c r="S12" s="143"/>
      <c r="T12" s="143"/>
      <c r="U12" s="143"/>
      <c r="V12" s="143"/>
      <c r="W12" s="143"/>
      <c r="X12" s="143"/>
      <c r="Y12" s="201"/>
      <c r="Z12" s="201"/>
      <c r="AA12" s="201"/>
      <c r="AB12" s="201"/>
      <c r="AC12" s="344" t="s">
        <v>72</v>
      </c>
    </row>
    <row r="13" spans="2:29" ht="13.15" customHeight="1" x14ac:dyDescent="0.2">
      <c r="B13" s="389" t="s">
        <v>677</v>
      </c>
      <c r="C13" s="144">
        <v>0</v>
      </c>
      <c r="D13" s="144">
        <v>0</v>
      </c>
      <c r="E13" s="144">
        <v>0</v>
      </c>
      <c r="F13" s="144">
        <v>0</v>
      </c>
      <c r="G13" s="144">
        <v>0</v>
      </c>
      <c r="H13" s="144">
        <v>0</v>
      </c>
      <c r="I13" s="144">
        <v>0</v>
      </c>
      <c r="J13" s="144">
        <v>0</v>
      </c>
      <c r="K13" s="786"/>
      <c r="P13" s="376"/>
      <c r="Q13" s="376"/>
      <c r="R13" s="376"/>
      <c r="S13" s="143"/>
      <c r="T13" s="143"/>
      <c r="U13" s="143"/>
      <c r="V13" s="143"/>
      <c r="W13" s="143"/>
      <c r="X13" s="143"/>
      <c r="Y13" s="201"/>
      <c r="Z13" s="201"/>
      <c r="AA13" s="201"/>
      <c r="AB13" s="201"/>
      <c r="AC13" s="344" t="s">
        <v>172</v>
      </c>
    </row>
    <row r="14" spans="2:29" ht="13.15" customHeight="1" x14ac:dyDescent="0.2">
      <c r="B14" s="389" t="s">
        <v>678</v>
      </c>
      <c r="C14" s="144">
        <v>0</v>
      </c>
      <c r="D14" s="144">
        <v>0</v>
      </c>
      <c r="E14" s="144">
        <v>0</v>
      </c>
      <c r="F14" s="144">
        <v>0</v>
      </c>
      <c r="G14" s="144">
        <v>0</v>
      </c>
      <c r="H14" s="144">
        <v>0</v>
      </c>
      <c r="I14" s="144">
        <v>0</v>
      </c>
      <c r="J14" s="144">
        <v>0</v>
      </c>
      <c r="K14" s="786"/>
      <c r="P14"/>
      <c r="Q14"/>
      <c r="R14" s="359"/>
      <c r="Y14" s="201"/>
      <c r="Z14" s="201"/>
      <c r="AA14" s="201"/>
      <c r="AB14" s="201"/>
      <c r="AC14" s="344" t="s">
        <v>83</v>
      </c>
    </row>
    <row r="15" spans="2:29" ht="13.15" customHeight="1" x14ac:dyDescent="0.2">
      <c r="B15" s="389" t="s">
        <v>679</v>
      </c>
      <c r="C15" s="144">
        <v>0</v>
      </c>
      <c r="D15" s="144">
        <v>0</v>
      </c>
      <c r="E15" s="144">
        <v>0</v>
      </c>
      <c r="F15" s="144">
        <v>0</v>
      </c>
      <c r="G15" s="144">
        <v>0</v>
      </c>
      <c r="H15" s="144">
        <v>0</v>
      </c>
      <c r="I15" s="144">
        <v>0</v>
      </c>
      <c r="J15" s="144">
        <v>0</v>
      </c>
      <c r="K15" s="787"/>
      <c r="P15" s="359"/>
      <c r="Q15" s="359"/>
      <c r="R15" s="359"/>
      <c r="Y15" s="201"/>
      <c r="Z15" s="201"/>
      <c r="AA15" s="201"/>
      <c r="AB15" s="201"/>
      <c r="AC15" s="345" t="s">
        <v>82</v>
      </c>
    </row>
    <row r="16" spans="2:29" ht="17.45" customHeight="1" x14ac:dyDescent="0.2">
      <c r="B16" s="145" t="s">
        <v>111</v>
      </c>
      <c r="C16" s="352">
        <f t="shared" ref="C16:J16" si="0">SUM(C13:C15)</f>
        <v>0</v>
      </c>
      <c r="D16" s="352">
        <f t="shared" si="0"/>
        <v>0</v>
      </c>
      <c r="E16" s="352">
        <f t="shared" si="0"/>
        <v>0</v>
      </c>
      <c r="F16" s="352">
        <f t="shared" si="0"/>
        <v>0</v>
      </c>
      <c r="G16" s="352">
        <f t="shared" si="0"/>
        <v>0</v>
      </c>
      <c r="H16" s="355">
        <f t="shared" si="0"/>
        <v>0</v>
      </c>
      <c r="I16" s="355">
        <f t="shared" si="0"/>
        <v>0</v>
      </c>
      <c r="J16" s="355">
        <f t="shared" si="0"/>
        <v>0</v>
      </c>
      <c r="K16" s="146">
        <f>SUM(C16:J16)</f>
        <v>0</v>
      </c>
      <c r="P16" s="358"/>
      <c r="Q16" s="358"/>
      <c r="R16" s="358"/>
      <c r="Y16" s="201"/>
      <c r="Z16" s="201"/>
      <c r="AA16" s="201"/>
      <c r="AB16" s="201"/>
      <c r="AC16" s="202"/>
    </row>
    <row r="17" spans="2:29" ht="17.25" customHeight="1" x14ac:dyDescent="0.2">
      <c r="B17" s="707" t="s">
        <v>671</v>
      </c>
      <c r="C17" s="708"/>
      <c r="D17" s="709"/>
      <c r="E17" s="796" t="s">
        <v>276</v>
      </c>
      <c r="F17" s="796"/>
      <c r="G17" s="796"/>
      <c r="H17" s="796"/>
      <c r="I17" s="356" t="s">
        <v>676</v>
      </c>
      <c r="J17" s="353"/>
      <c r="K17" s="354"/>
      <c r="P17" s="360"/>
      <c r="Q17" s="360"/>
      <c r="R17" s="360"/>
      <c r="Y17" s="201"/>
      <c r="Z17" s="201"/>
      <c r="AA17" s="201"/>
      <c r="AB17" s="201"/>
      <c r="AC17" s="202"/>
    </row>
    <row r="18" spans="2:29" ht="16.149999999999999" customHeight="1" x14ac:dyDescent="0.2">
      <c r="B18" s="182" t="s">
        <v>672</v>
      </c>
      <c r="C18" s="351">
        <v>0</v>
      </c>
      <c r="D18" s="351">
        <v>0</v>
      </c>
      <c r="E18" s="351">
        <v>0</v>
      </c>
      <c r="F18" s="351">
        <v>0</v>
      </c>
      <c r="G18" s="351">
        <v>0</v>
      </c>
      <c r="H18" s="351">
        <v>0</v>
      </c>
      <c r="I18" s="351">
        <v>0</v>
      </c>
      <c r="J18" s="351">
        <v>0</v>
      </c>
      <c r="K18" s="147">
        <f>SUM(C18:J18)</f>
        <v>0</v>
      </c>
      <c r="P18" s="374"/>
      <c r="Q18" s="374"/>
      <c r="R18" s="374"/>
      <c r="Y18" s="201"/>
      <c r="Z18" s="201"/>
      <c r="AA18" s="201"/>
      <c r="AB18" s="201"/>
      <c r="AC18" s="203" t="s">
        <v>276</v>
      </c>
    </row>
    <row r="19" spans="2:29" ht="15.75" customHeight="1" x14ac:dyDescent="0.2">
      <c r="B19" s="140"/>
      <c r="C19" s="140"/>
      <c r="D19" s="140"/>
      <c r="E19" s="140"/>
      <c r="F19" s="140"/>
      <c r="G19" s="140"/>
      <c r="H19" s="788" t="s">
        <v>67</v>
      </c>
      <c r="I19" s="789"/>
      <c r="J19" s="749"/>
      <c r="K19" s="377">
        <f>SUM(K13:K18)</f>
        <v>0</v>
      </c>
      <c r="P19" s="374"/>
      <c r="Q19" s="374"/>
      <c r="R19" s="374"/>
      <c r="Y19" s="201"/>
      <c r="Z19" s="201"/>
      <c r="AA19" s="201"/>
      <c r="AB19" s="201"/>
      <c r="AC19" s="343" t="s">
        <v>673</v>
      </c>
    </row>
    <row r="20" spans="2:29" ht="16.899999999999999" customHeight="1" thickBot="1" x14ac:dyDescent="0.25">
      <c r="B20" s="783" t="s">
        <v>682</v>
      </c>
      <c r="C20" s="784"/>
      <c r="D20" s="784"/>
      <c r="E20" s="784"/>
      <c r="F20" s="784"/>
      <c r="G20" s="784"/>
      <c r="H20" s="784"/>
      <c r="I20" s="784"/>
      <c r="J20" s="785"/>
      <c r="K20" s="785"/>
      <c r="Y20" s="197"/>
      <c r="Z20" s="197"/>
      <c r="AA20" s="197"/>
      <c r="AB20" s="197"/>
      <c r="AC20" s="343" t="s">
        <v>280</v>
      </c>
    </row>
    <row r="21" spans="2:29" ht="14.25" thickBot="1" x14ac:dyDescent="0.3">
      <c r="B21" s="691" t="s">
        <v>157</v>
      </c>
      <c r="C21" s="691"/>
      <c r="D21" s="691"/>
      <c r="E21" s="691"/>
      <c r="F21" s="691"/>
      <c r="G21" s="691"/>
      <c r="H21" s="691"/>
      <c r="I21" s="691"/>
      <c r="J21" s="728" t="s">
        <v>39</v>
      </c>
      <c r="K21" s="729"/>
      <c r="P21" s="366"/>
      <c r="Q21" s="470" t="s">
        <v>773</v>
      </c>
      <c r="R21" s="471" t="s">
        <v>774</v>
      </c>
      <c r="S21" s="472" t="s">
        <v>777</v>
      </c>
      <c r="T21" s="362"/>
      <c r="U21" s="362"/>
      <c r="V21" s="197"/>
      <c r="W21" s="197"/>
      <c r="X21" s="197"/>
      <c r="Z21" s="197"/>
      <c r="AA21" s="197"/>
      <c r="AB21" s="197"/>
      <c r="AC21" s="343" t="s">
        <v>277</v>
      </c>
    </row>
    <row r="22" spans="2:29" ht="13.5" x14ac:dyDescent="0.2">
      <c r="B22" s="150" t="s">
        <v>238</v>
      </c>
      <c r="C22" s="746" t="s">
        <v>80</v>
      </c>
      <c r="D22" s="746"/>
      <c r="E22" s="746"/>
      <c r="F22" s="746" t="s">
        <v>210</v>
      </c>
      <c r="G22" s="746"/>
      <c r="H22" s="746"/>
      <c r="I22" s="151" t="s">
        <v>12</v>
      </c>
      <c r="J22" s="479" t="s">
        <v>40</v>
      </c>
      <c r="K22" s="152" t="s">
        <v>89</v>
      </c>
      <c r="P22" s="372"/>
      <c r="Q22" s="473" t="s">
        <v>775</v>
      </c>
      <c r="R22" s="476">
        <v>45292</v>
      </c>
      <c r="S22" s="474">
        <v>0.67</v>
      </c>
      <c r="T22" s="469"/>
      <c r="U22" s="469"/>
      <c r="V22" s="197"/>
      <c r="W22" s="197"/>
      <c r="X22" s="197"/>
      <c r="Z22" s="197"/>
      <c r="AA22" s="197"/>
      <c r="AB22" s="197"/>
      <c r="AC22" s="343" t="s">
        <v>278</v>
      </c>
    </row>
    <row r="23" spans="2:29" ht="13.5" x14ac:dyDescent="0.2">
      <c r="B23" s="153"/>
      <c r="C23" s="751"/>
      <c r="D23" s="752"/>
      <c r="E23" s="753"/>
      <c r="F23" s="751"/>
      <c r="G23" s="752"/>
      <c r="H23" s="753"/>
      <c r="I23" s="154">
        <v>0</v>
      </c>
      <c r="J23" s="486">
        <v>0</v>
      </c>
      <c r="K23" s="155">
        <f>IF(J23="N/A",0,I23*J23)</f>
        <v>0</v>
      </c>
      <c r="P23" s="372"/>
      <c r="Q23" s="481" t="s">
        <v>775</v>
      </c>
      <c r="R23" s="482">
        <v>44927</v>
      </c>
      <c r="S23" s="483">
        <v>0.65500000000000003</v>
      </c>
      <c r="T23" s="469"/>
      <c r="U23" s="469"/>
      <c r="V23" s="197"/>
      <c r="W23" s="197"/>
      <c r="X23" s="197"/>
      <c r="Z23" s="197"/>
      <c r="AA23" s="197"/>
      <c r="AB23" s="197"/>
      <c r="AC23" s="343" t="s">
        <v>674</v>
      </c>
    </row>
    <row r="24" spans="2:29" ht="13.5" x14ac:dyDescent="0.2">
      <c r="B24" s="153"/>
      <c r="C24" s="751"/>
      <c r="D24" s="752"/>
      <c r="E24" s="753"/>
      <c r="F24" s="751"/>
      <c r="G24" s="752"/>
      <c r="H24" s="753"/>
      <c r="I24" s="154">
        <v>0</v>
      </c>
      <c r="J24" s="486">
        <v>0</v>
      </c>
      <c r="K24" s="155">
        <f>IF(J24="N/A",0,I24*J24)</f>
        <v>0</v>
      </c>
      <c r="P24" s="361"/>
      <c r="Q24" s="475" t="s">
        <v>776</v>
      </c>
      <c r="R24" s="476">
        <v>45292</v>
      </c>
      <c r="S24" s="474">
        <v>0.21</v>
      </c>
      <c r="T24" s="469"/>
      <c r="U24" s="469"/>
      <c r="Y24" s="197"/>
      <c r="Z24" s="197"/>
      <c r="AA24" s="197"/>
      <c r="AB24" s="197"/>
      <c r="AC24" s="343" t="s">
        <v>675</v>
      </c>
    </row>
    <row r="25" spans="2:29" ht="13.5" customHeight="1" x14ac:dyDescent="0.2">
      <c r="B25" s="153"/>
      <c r="C25" s="751"/>
      <c r="D25" s="752"/>
      <c r="E25" s="753"/>
      <c r="F25" s="751"/>
      <c r="G25" s="802"/>
      <c r="H25" s="803"/>
      <c r="I25" s="156">
        <v>0</v>
      </c>
      <c r="J25" s="486">
        <v>0</v>
      </c>
      <c r="K25" s="157">
        <f>IF(J25="N/A",0,I25*J25)</f>
        <v>0</v>
      </c>
      <c r="P25" s="373"/>
      <c r="Q25" s="484" t="s">
        <v>776</v>
      </c>
      <c r="R25" s="482">
        <v>44927</v>
      </c>
      <c r="S25" s="483">
        <v>0.22</v>
      </c>
      <c r="T25" s="469"/>
      <c r="U25" s="469"/>
    </row>
    <row r="26" spans="2:29" ht="16.5" x14ac:dyDescent="0.2">
      <c r="B26" s="747" t="s">
        <v>13</v>
      </c>
      <c r="C26" s="747"/>
      <c r="D26" s="747"/>
      <c r="E26" s="747"/>
      <c r="F26" s="747"/>
      <c r="G26" s="693" t="s">
        <v>230</v>
      </c>
      <c r="H26" s="693"/>
      <c r="I26" s="693"/>
      <c r="J26" s="693"/>
      <c r="K26" s="377">
        <f>SUM(K23:K25)</f>
        <v>0</v>
      </c>
      <c r="P26"/>
      <c r="Q26"/>
      <c r="R26" s="364"/>
    </row>
    <row r="27" spans="2:29" ht="28.15" customHeight="1" x14ac:dyDescent="0.2">
      <c r="B27" s="743" t="s">
        <v>681</v>
      </c>
      <c r="C27" s="744"/>
      <c r="D27" s="744"/>
      <c r="E27" s="744"/>
      <c r="F27" s="744"/>
      <c r="G27" s="745"/>
      <c r="H27" s="745"/>
      <c r="I27" s="745"/>
      <c r="J27" s="745"/>
      <c r="K27" s="744"/>
      <c r="Y27" s="158"/>
      <c r="Z27" s="158"/>
      <c r="AA27" s="158"/>
      <c r="AB27" s="158"/>
    </row>
    <row r="28" spans="2:29" ht="13.5" x14ac:dyDescent="0.2">
      <c r="B28" s="150" t="s">
        <v>238</v>
      </c>
      <c r="C28" s="740" t="s">
        <v>173</v>
      </c>
      <c r="D28" s="741"/>
      <c r="E28" s="741"/>
      <c r="F28" s="742"/>
      <c r="G28" s="746" t="s">
        <v>174</v>
      </c>
      <c r="H28" s="746"/>
      <c r="I28" s="746"/>
      <c r="J28" s="151" t="s">
        <v>14</v>
      </c>
      <c r="K28" s="159" t="s">
        <v>89</v>
      </c>
      <c r="P28" s="369"/>
      <c r="Q28" s="369"/>
      <c r="R28" s="369"/>
    </row>
    <row r="29" spans="2:29" ht="13.5" x14ac:dyDescent="0.2">
      <c r="B29" s="187"/>
      <c r="C29" s="694"/>
      <c r="D29" s="694"/>
      <c r="E29" s="694"/>
      <c r="F29" s="694"/>
      <c r="G29" s="694"/>
      <c r="H29" s="694"/>
      <c r="I29" s="694"/>
      <c r="J29" s="160" t="s">
        <v>190</v>
      </c>
      <c r="K29" s="161">
        <v>0</v>
      </c>
      <c r="P29" s="369"/>
      <c r="Q29" s="369"/>
      <c r="R29" s="369"/>
    </row>
    <row r="30" spans="2:29" ht="13.5" x14ac:dyDescent="0.2">
      <c r="B30" s="187"/>
      <c r="C30" s="694"/>
      <c r="D30" s="694"/>
      <c r="E30" s="694"/>
      <c r="F30" s="694"/>
      <c r="G30" s="790"/>
      <c r="H30" s="790"/>
      <c r="I30" s="790"/>
      <c r="J30" s="162" t="s">
        <v>190</v>
      </c>
      <c r="K30" s="163">
        <v>0</v>
      </c>
      <c r="P30" s="369"/>
      <c r="Q30" s="369"/>
      <c r="R30" s="369"/>
    </row>
    <row r="31" spans="2:29" ht="16.5" x14ac:dyDescent="0.2">
      <c r="B31" s="695" t="s">
        <v>13</v>
      </c>
      <c r="C31" s="695"/>
      <c r="D31" s="695"/>
      <c r="E31" s="695"/>
      <c r="F31" s="695"/>
      <c r="G31" s="748" t="s">
        <v>229</v>
      </c>
      <c r="H31" s="749"/>
      <c r="I31" s="749"/>
      <c r="J31" s="750"/>
      <c r="K31" s="377">
        <f>SUM(K29:K30)</f>
        <v>0</v>
      </c>
      <c r="P31" s="369"/>
      <c r="Q31" s="369"/>
      <c r="R31" s="369"/>
    </row>
    <row r="32" spans="2:29" ht="16.5" x14ac:dyDescent="0.2">
      <c r="B32" s="800" t="s">
        <v>680</v>
      </c>
      <c r="C32" s="785"/>
      <c r="D32" s="785"/>
      <c r="E32" s="785"/>
      <c r="F32" s="785"/>
      <c r="G32" s="801"/>
      <c r="H32" s="801"/>
      <c r="I32" s="801"/>
      <c r="J32" s="801"/>
      <c r="K32" s="785"/>
    </row>
    <row r="33" spans="1:30" ht="12.75" customHeight="1" x14ac:dyDescent="0.2">
      <c r="B33" s="723" t="s">
        <v>16</v>
      </c>
      <c r="C33" s="723"/>
      <c r="D33" s="723"/>
      <c r="E33" s="159" t="s">
        <v>140</v>
      </c>
      <c r="F33" s="723" t="s">
        <v>181</v>
      </c>
      <c r="G33" s="723"/>
      <c r="H33" s="723"/>
      <c r="I33" s="723"/>
      <c r="J33" s="723"/>
      <c r="K33" s="159" t="s">
        <v>89</v>
      </c>
      <c r="P33" s="370"/>
      <c r="Q33" s="370"/>
      <c r="R33" s="370"/>
    </row>
    <row r="34" spans="1:30" s="165" customFormat="1" ht="12.75" customHeight="1" x14ac:dyDescent="0.2">
      <c r="A34" s="140"/>
      <c r="B34" s="690" t="s">
        <v>110</v>
      </c>
      <c r="C34" s="690"/>
      <c r="D34" s="690"/>
      <c r="E34" s="188" t="s">
        <v>13</v>
      </c>
      <c r="F34" s="791" t="s">
        <v>13</v>
      </c>
      <c r="G34" s="792"/>
      <c r="H34" s="792"/>
      <c r="I34" s="792"/>
      <c r="J34" s="793"/>
      <c r="K34" s="164">
        <v>0</v>
      </c>
      <c r="P34" s="370"/>
      <c r="Q34" s="370"/>
      <c r="R34" s="370"/>
      <c r="Y34" s="141"/>
      <c r="Z34" s="166"/>
      <c r="AA34" s="166"/>
      <c r="AB34" s="166"/>
      <c r="AC34" s="149"/>
    </row>
    <row r="35" spans="1:30" ht="12.75" customHeight="1" x14ac:dyDescent="0.2">
      <c r="A35" s="165"/>
      <c r="B35" s="690" t="s">
        <v>110</v>
      </c>
      <c r="C35" s="690"/>
      <c r="D35" s="690"/>
      <c r="E35" s="188">
        <v>0</v>
      </c>
      <c r="F35" s="755"/>
      <c r="G35" s="755"/>
      <c r="H35" s="755"/>
      <c r="I35" s="755"/>
      <c r="J35" s="755"/>
      <c r="K35" s="164">
        <v>0</v>
      </c>
      <c r="P35" s="370"/>
      <c r="Q35" s="370"/>
      <c r="R35" s="370"/>
      <c r="Y35" s="166"/>
    </row>
    <row r="36" spans="1:30" ht="12.75" customHeight="1" x14ac:dyDescent="0.2">
      <c r="B36" s="690" t="s">
        <v>110</v>
      </c>
      <c r="C36" s="690"/>
      <c r="D36" s="690"/>
      <c r="E36" s="188"/>
      <c r="F36" s="755"/>
      <c r="G36" s="755"/>
      <c r="H36" s="755"/>
      <c r="I36" s="755"/>
      <c r="J36" s="755"/>
      <c r="K36" s="164">
        <v>0</v>
      </c>
      <c r="P36" s="370"/>
      <c r="Q36" s="370"/>
      <c r="R36" s="370"/>
      <c r="AC36" s="167"/>
    </row>
    <row r="37" spans="1:30" ht="12.75" customHeight="1" x14ac:dyDescent="0.2">
      <c r="B37" s="690" t="s">
        <v>110</v>
      </c>
      <c r="C37" s="690"/>
      <c r="D37" s="690"/>
      <c r="E37" s="188"/>
      <c r="F37" s="755"/>
      <c r="G37" s="755"/>
      <c r="H37" s="755"/>
      <c r="I37" s="755"/>
      <c r="J37" s="755"/>
      <c r="K37" s="164">
        <v>0</v>
      </c>
      <c r="P37" s="371"/>
      <c r="Q37" s="371"/>
      <c r="R37" s="371"/>
    </row>
    <row r="38" spans="1:30" ht="12.75" customHeight="1" x14ac:dyDescent="0.2">
      <c r="B38" s="690"/>
      <c r="C38" s="690"/>
      <c r="D38" s="690"/>
      <c r="E38" s="188"/>
      <c r="F38" s="755"/>
      <c r="G38" s="755"/>
      <c r="H38" s="755"/>
      <c r="I38" s="755"/>
      <c r="J38" s="755"/>
      <c r="K38" s="164">
        <v>0</v>
      </c>
      <c r="P38" s="371"/>
      <c r="Q38" s="371"/>
      <c r="R38" s="371"/>
      <c r="S38" s="94" t="s">
        <v>13</v>
      </c>
    </row>
    <row r="39" spans="1:30" ht="16.5" customHeight="1" thickBot="1" x14ac:dyDescent="0.25">
      <c r="B39" s="701" t="s">
        <v>207</v>
      </c>
      <c r="C39" s="701"/>
      <c r="D39" s="701"/>
      <c r="E39" s="701"/>
      <c r="F39" s="701"/>
      <c r="G39" s="701"/>
      <c r="H39" s="701"/>
      <c r="I39" s="806" t="s">
        <v>68</v>
      </c>
      <c r="J39" s="806"/>
      <c r="K39" s="378">
        <f>SUM(K34:K38)</f>
        <v>0</v>
      </c>
    </row>
    <row r="40" spans="1:30" ht="15" customHeight="1" thickBot="1" x14ac:dyDescent="0.35">
      <c r="B40" s="701"/>
      <c r="C40" s="701"/>
      <c r="D40" s="701"/>
      <c r="E40" s="701"/>
      <c r="F40" s="701"/>
      <c r="G40" s="701"/>
      <c r="H40" s="701"/>
      <c r="I40" s="697" t="s">
        <v>203</v>
      </c>
      <c r="J40" s="698"/>
      <c r="K40" s="379">
        <f>K19+K26+L28+K31+K39</f>
        <v>0</v>
      </c>
      <c r="L40" s="168"/>
    </row>
    <row r="41" spans="1:30" ht="15" customHeight="1" x14ac:dyDescent="0.3">
      <c r="B41" s="701"/>
      <c r="C41" s="701"/>
      <c r="D41" s="701"/>
      <c r="E41" s="701"/>
      <c r="F41" s="701"/>
      <c r="G41" s="701"/>
      <c r="H41" s="701"/>
      <c r="I41" s="697" t="s">
        <v>204</v>
      </c>
      <c r="J41" s="698"/>
      <c r="K41" s="379">
        <f>'TV pg2'!K51</f>
        <v>0</v>
      </c>
    </row>
    <row r="42" spans="1:30" ht="15" customHeight="1" x14ac:dyDescent="0.3">
      <c r="B42" s="701"/>
      <c r="C42" s="701"/>
      <c r="D42" s="701"/>
      <c r="E42" s="701"/>
      <c r="F42" s="701"/>
      <c r="G42" s="701"/>
      <c r="H42" s="701"/>
      <c r="I42" s="697" t="s">
        <v>205</v>
      </c>
      <c r="J42" s="698"/>
      <c r="K42" s="379">
        <f>'Multi Trip Mileage'!K53</f>
        <v>0</v>
      </c>
    </row>
    <row r="43" spans="1:30" ht="20.25" customHeight="1" x14ac:dyDescent="0.3">
      <c r="B43" s="777" t="s">
        <v>227</v>
      </c>
      <c r="C43" s="777"/>
      <c r="D43" s="777"/>
      <c r="E43" s="780"/>
      <c r="F43" s="780"/>
      <c r="G43" s="780"/>
      <c r="H43" s="177" t="s">
        <v>6</v>
      </c>
      <c r="I43" s="699" t="s">
        <v>206</v>
      </c>
      <c r="J43" s="700"/>
      <c r="K43" s="379">
        <f>BREF!J44</f>
        <v>0</v>
      </c>
      <c r="P43" s="368"/>
      <c r="Q43" s="368"/>
      <c r="R43" s="368"/>
      <c r="S43" s="173"/>
      <c r="T43" s="173"/>
      <c r="U43" s="173"/>
      <c r="V43" s="173"/>
      <c r="W43" s="173"/>
      <c r="X43" s="173"/>
      <c r="Y43" s="173"/>
      <c r="Z43" s="173"/>
      <c r="AA43" s="173"/>
      <c r="AB43" s="173"/>
      <c r="AD43" s="148"/>
    </row>
    <row r="44" spans="1:30" ht="21" customHeight="1" x14ac:dyDescent="0.25">
      <c r="B44" s="696" t="s">
        <v>282</v>
      </c>
      <c r="C44" s="696"/>
      <c r="D44" s="696"/>
      <c r="E44" s="780"/>
      <c r="F44" s="780"/>
      <c r="G44" s="780"/>
      <c r="H44" s="177" t="s">
        <v>6</v>
      </c>
      <c r="I44" s="804" t="s">
        <v>248</v>
      </c>
      <c r="J44" s="805"/>
      <c r="K44" s="380">
        <f>SUM(K40:K43)</f>
        <v>0</v>
      </c>
      <c r="P44" s="368"/>
      <c r="Q44" s="368"/>
      <c r="R44" s="368"/>
      <c r="S44" s="174"/>
      <c r="T44" s="174"/>
      <c r="U44" s="174"/>
      <c r="V44" s="174"/>
      <c r="W44" s="174"/>
      <c r="X44" s="174"/>
      <c r="Y44" s="174"/>
      <c r="Z44" s="174"/>
      <c r="AA44" s="174"/>
      <c r="AB44" s="174"/>
      <c r="AD44" s="175"/>
    </row>
    <row r="45" spans="1:30" ht="21.75" customHeight="1" x14ac:dyDescent="0.2">
      <c r="B45" s="696" t="s">
        <v>228</v>
      </c>
      <c r="C45" s="776"/>
      <c r="D45" s="776"/>
      <c r="E45" s="807"/>
      <c r="F45" s="808"/>
      <c r="G45" s="809"/>
      <c r="H45" s="177" t="s">
        <v>6</v>
      </c>
      <c r="I45" s="754" t="s">
        <v>670</v>
      </c>
      <c r="J45" s="754"/>
      <c r="K45" s="381">
        <f>PTT!E22</f>
        <v>0</v>
      </c>
      <c r="P45" s="362"/>
      <c r="Q45" s="362"/>
      <c r="AC45" s="148"/>
    </row>
    <row r="46" spans="1:30" ht="20.25" customHeight="1" x14ac:dyDescent="0.2">
      <c r="B46" s="813" t="s">
        <v>283</v>
      </c>
      <c r="C46" s="814"/>
      <c r="D46" s="814"/>
      <c r="E46" s="756"/>
      <c r="F46" s="757"/>
      <c r="G46" s="758"/>
      <c r="H46" s="177" t="s">
        <v>6</v>
      </c>
      <c r="I46" s="810" t="s">
        <v>284</v>
      </c>
      <c r="J46" s="810"/>
      <c r="K46" s="775">
        <f>IF((K44-K45)&gt;0,(K44-K45),0)</f>
        <v>0</v>
      </c>
      <c r="P46" s="366"/>
      <c r="Q46" s="366"/>
      <c r="AC46" s="175"/>
    </row>
    <row r="47" spans="1:30" ht="3.6" customHeight="1" x14ac:dyDescent="0.2">
      <c r="B47" s="169"/>
      <c r="C47" s="140"/>
      <c r="D47" s="140"/>
      <c r="E47" s="170"/>
      <c r="F47" s="170"/>
      <c r="G47" s="170"/>
      <c r="H47" s="170"/>
      <c r="I47" s="810"/>
      <c r="J47" s="810"/>
      <c r="K47" s="775"/>
      <c r="P47" s="366"/>
      <c r="Q47" s="366"/>
    </row>
    <row r="48" spans="1:30" x14ac:dyDescent="0.2">
      <c r="B48" s="739" t="s">
        <v>240</v>
      </c>
      <c r="C48" s="765" t="str">
        <f>IF('START HERE'!E13="","                                        ",(CONCATENATE('START HERE'!E13," / ",'START HERE'!E14," / ",'START HERE'!E15," / ",'START HERE'!E16)))</f>
        <v xml:space="preserve">                                        </v>
      </c>
      <c r="D48" s="766"/>
      <c r="E48" s="766"/>
      <c r="F48" s="766"/>
      <c r="G48" s="737" t="str">
        <f>IF('START HERE'!E17="","",'START HERE'!E17)</f>
        <v/>
      </c>
      <c r="H48" s="738"/>
      <c r="I48" s="773" t="s">
        <v>239</v>
      </c>
      <c r="J48" s="773"/>
      <c r="K48" s="811">
        <f>PTT!C28</f>
        <v>0</v>
      </c>
      <c r="P48" s="374"/>
      <c r="Q48" s="374"/>
    </row>
    <row r="49" spans="2:17" ht="9.75" customHeight="1" thickBot="1" x14ac:dyDescent="0.25">
      <c r="B49" s="739"/>
      <c r="C49" s="765"/>
      <c r="D49" s="766"/>
      <c r="E49" s="766"/>
      <c r="F49" s="766"/>
      <c r="G49" s="737"/>
      <c r="H49" s="738"/>
      <c r="I49" s="774"/>
      <c r="J49" s="774"/>
      <c r="K49" s="812"/>
      <c r="L49" s="140" t="s">
        <v>13</v>
      </c>
      <c r="P49" s="374"/>
      <c r="Q49" s="374"/>
    </row>
    <row r="50" spans="2:17" ht="15" customHeight="1" x14ac:dyDescent="0.2">
      <c r="B50" s="736" t="s">
        <v>241</v>
      </c>
      <c r="C50" s="765" t="str">
        <f>IF('START HERE'!E18="","                                       ",(CONCATENATE('START HERE'!E18," / ",'START HERE'!E19," / ",'START HERE'!E20," / ",'START HERE'!E21)))</f>
        <v xml:space="preserve">                                       </v>
      </c>
      <c r="D50" s="766"/>
      <c r="E50" s="766"/>
      <c r="F50" s="766"/>
      <c r="G50" s="761" t="str">
        <f>IF('START HERE'!E22="","",'START HERE'!E22)</f>
        <v/>
      </c>
      <c r="H50" s="762"/>
      <c r="I50" s="769" t="s">
        <v>669</v>
      </c>
      <c r="J50" s="770"/>
      <c r="K50" s="734">
        <f>-IF((K44-K45)&lt;0, (K44-K45),0)</f>
        <v>0</v>
      </c>
      <c r="P50" s="363"/>
      <c r="Q50" s="363"/>
    </row>
    <row r="51" spans="2:17" ht="10.9" customHeight="1" thickBot="1" x14ac:dyDescent="0.25">
      <c r="B51" s="736"/>
      <c r="C51" s="767"/>
      <c r="D51" s="768"/>
      <c r="E51" s="768"/>
      <c r="F51" s="768"/>
      <c r="G51" s="763"/>
      <c r="H51" s="764"/>
      <c r="I51" s="771"/>
      <c r="J51" s="772"/>
      <c r="K51" s="735"/>
      <c r="P51" s="362" t="s">
        <v>13</v>
      </c>
      <c r="Q51" s="362"/>
    </row>
    <row r="52" spans="2:17" x14ac:dyDescent="0.2">
      <c r="B52" s="732" t="s">
        <v>216</v>
      </c>
      <c r="C52" s="733"/>
      <c r="D52" s="349" t="s">
        <v>22</v>
      </c>
      <c r="E52" s="349" t="s">
        <v>24</v>
      </c>
      <c r="F52" s="349" t="s">
        <v>23</v>
      </c>
      <c r="G52" s="349" t="s">
        <v>26</v>
      </c>
      <c r="H52" s="730" t="s">
        <v>137</v>
      </c>
      <c r="I52" s="730"/>
      <c r="J52" s="730" t="s">
        <v>25</v>
      </c>
      <c r="K52" s="731"/>
      <c r="P52" s="362"/>
      <c r="Q52" s="362"/>
    </row>
    <row r="53" spans="2:17" ht="15" customHeight="1" x14ac:dyDescent="0.2">
      <c r="B53" s="815" t="s">
        <v>69</v>
      </c>
      <c r="C53" s="816"/>
      <c r="D53" s="390"/>
      <c r="E53" s="390"/>
      <c r="F53" s="390"/>
      <c r="G53" s="390"/>
      <c r="H53" s="727"/>
      <c r="I53" s="727"/>
      <c r="J53" s="759"/>
      <c r="K53" s="760"/>
    </row>
    <row r="54" spans="2:17" ht="15" customHeight="1" x14ac:dyDescent="0.2">
      <c r="B54" s="339"/>
      <c r="C54" s="350"/>
      <c r="D54" s="390"/>
      <c r="E54" s="390"/>
      <c r="F54" s="390"/>
      <c r="G54" s="390"/>
      <c r="H54" s="727"/>
      <c r="I54" s="727"/>
      <c r="J54" s="759"/>
      <c r="K54" s="760"/>
    </row>
    <row r="55" spans="2:17" ht="15" customHeight="1" x14ac:dyDescent="0.2">
      <c r="B55" s="778" t="s">
        <v>13</v>
      </c>
      <c r="C55" s="779"/>
      <c r="D55" s="390"/>
      <c r="E55" s="390"/>
      <c r="F55" s="390"/>
      <c r="G55" s="390"/>
      <c r="H55" s="727"/>
      <c r="I55" s="727"/>
      <c r="J55" s="759"/>
      <c r="K55" s="760"/>
    </row>
    <row r="56" spans="2:17" ht="15" customHeight="1" x14ac:dyDescent="0.2">
      <c r="B56" s="339" t="s">
        <v>138</v>
      </c>
      <c r="C56" s="340"/>
      <c r="D56" s="390"/>
      <c r="E56" s="390"/>
      <c r="F56" s="390"/>
      <c r="G56" s="390"/>
      <c r="H56" s="727"/>
      <c r="I56" s="727"/>
      <c r="J56" s="759"/>
      <c r="K56" s="760"/>
    </row>
    <row r="57" spans="2:17" ht="15" customHeight="1" thickBot="1" x14ac:dyDescent="0.25">
      <c r="B57" s="341"/>
      <c r="C57" s="342"/>
      <c r="D57" s="391"/>
      <c r="E57" s="391"/>
      <c r="F57" s="391"/>
      <c r="G57" s="391"/>
      <c r="H57" s="726"/>
      <c r="I57" s="726"/>
      <c r="J57" s="724"/>
      <c r="K57" s="725"/>
    </row>
    <row r="58" spans="2:17" ht="18" customHeight="1" x14ac:dyDescent="0.2">
      <c r="B58" s="171" t="s">
        <v>13</v>
      </c>
      <c r="C58" s="171"/>
      <c r="D58" s="171"/>
      <c r="E58" s="171"/>
      <c r="F58" s="171"/>
      <c r="G58" s="171"/>
      <c r="H58" s="171"/>
    </row>
    <row r="59" spans="2:17" ht="18" customHeight="1" x14ac:dyDescent="0.2">
      <c r="B59" s="140"/>
      <c r="C59" s="140"/>
      <c r="D59" s="140"/>
      <c r="E59" s="140"/>
      <c r="F59" s="140"/>
      <c r="G59" s="140"/>
      <c r="H59" s="140"/>
      <c r="I59" s="140"/>
      <c r="J59" s="140"/>
    </row>
    <row r="60" spans="2:17" x14ac:dyDescent="0.2">
      <c r="B60" s="140"/>
      <c r="C60" s="140"/>
      <c r="D60" s="140"/>
      <c r="E60" s="140"/>
      <c r="F60" s="140"/>
      <c r="G60" s="140"/>
      <c r="H60" s="140"/>
      <c r="I60" s="140"/>
      <c r="J60" s="140"/>
    </row>
  </sheetData>
  <sheetProtection password="EB1C" sheet="1" objects="1" scenarios="1"/>
  <mergeCells count="102">
    <mergeCell ref="F25:H25"/>
    <mergeCell ref="F24:H24"/>
    <mergeCell ref="H52:I52"/>
    <mergeCell ref="I44:J44"/>
    <mergeCell ref="I39:J39"/>
    <mergeCell ref="I40:J40"/>
    <mergeCell ref="F36:J36"/>
    <mergeCell ref="J54:K54"/>
    <mergeCell ref="E45:G45"/>
    <mergeCell ref="I46:J47"/>
    <mergeCell ref="C48:F49"/>
    <mergeCell ref="K48:K49"/>
    <mergeCell ref="B46:D46"/>
    <mergeCell ref="B53:C53"/>
    <mergeCell ref="J53:K53"/>
    <mergeCell ref="F38:J38"/>
    <mergeCell ref="I41:J41"/>
    <mergeCell ref="F4:K4"/>
    <mergeCell ref="F5:K5"/>
    <mergeCell ref="B20:K20"/>
    <mergeCell ref="K12:K15"/>
    <mergeCell ref="H19:J19"/>
    <mergeCell ref="G30:I30"/>
    <mergeCell ref="F34:J34"/>
    <mergeCell ref="C29:F29"/>
    <mergeCell ref="B38:D38"/>
    <mergeCell ref="F37:J37"/>
    <mergeCell ref="F7:H7"/>
    <mergeCell ref="C8:H8"/>
    <mergeCell ref="F22:H22"/>
    <mergeCell ref="C22:E22"/>
    <mergeCell ref="E17:H17"/>
    <mergeCell ref="B35:D35"/>
    <mergeCell ref="I8:K10"/>
    <mergeCell ref="C9:H9"/>
    <mergeCell ref="C10:H10"/>
    <mergeCell ref="C25:E25"/>
    <mergeCell ref="F23:H23"/>
    <mergeCell ref="F33:J33"/>
    <mergeCell ref="B32:K32"/>
    <mergeCell ref="C24:E24"/>
    <mergeCell ref="J55:K55"/>
    <mergeCell ref="J56:K56"/>
    <mergeCell ref="G50:H51"/>
    <mergeCell ref="C50:F51"/>
    <mergeCell ref="I50:J51"/>
    <mergeCell ref="I48:J49"/>
    <mergeCell ref="K46:K47"/>
    <mergeCell ref="B45:D45"/>
    <mergeCell ref="B43:D43"/>
    <mergeCell ref="B55:C55"/>
    <mergeCell ref="H54:I54"/>
    <mergeCell ref="E43:G43"/>
    <mergeCell ref="E44:G44"/>
    <mergeCell ref="J57:K57"/>
    <mergeCell ref="H57:I57"/>
    <mergeCell ref="H53:I53"/>
    <mergeCell ref="J21:K21"/>
    <mergeCell ref="J52:K52"/>
    <mergeCell ref="B52:C52"/>
    <mergeCell ref="K50:K51"/>
    <mergeCell ref="B50:B51"/>
    <mergeCell ref="G48:H49"/>
    <mergeCell ref="B48:B49"/>
    <mergeCell ref="C28:F28"/>
    <mergeCell ref="G29:I29"/>
    <mergeCell ref="B27:K27"/>
    <mergeCell ref="G28:I28"/>
    <mergeCell ref="B26:F26"/>
    <mergeCell ref="G31:J31"/>
    <mergeCell ref="C23:E23"/>
    <mergeCell ref="I45:J45"/>
    <mergeCell ref="F35:J35"/>
    <mergeCell ref="B36:D36"/>
    <mergeCell ref="B37:D37"/>
    <mergeCell ref="H55:I55"/>
    <mergeCell ref="H56:I56"/>
    <mergeCell ref="E46:G46"/>
    <mergeCell ref="B2:K2"/>
    <mergeCell ref="B34:D34"/>
    <mergeCell ref="B21:I21"/>
    <mergeCell ref="C3:D3"/>
    <mergeCell ref="G26:J26"/>
    <mergeCell ref="C30:F30"/>
    <mergeCell ref="B31:F31"/>
    <mergeCell ref="B44:D44"/>
    <mergeCell ref="I42:J42"/>
    <mergeCell ref="I43:J43"/>
    <mergeCell ref="B39:H42"/>
    <mergeCell ref="B11:E11"/>
    <mergeCell ref="F11:J11"/>
    <mergeCell ref="B17:D17"/>
    <mergeCell ref="C7:D7"/>
    <mergeCell ref="I7:K7"/>
    <mergeCell ref="C4:D4"/>
    <mergeCell ref="C6:D6"/>
    <mergeCell ref="C5:D5"/>
    <mergeCell ref="J3:K3"/>
    <mergeCell ref="F3:I3"/>
    <mergeCell ref="J6:K6"/>
    <mergeCell ref="E6:I6"/>
    <mergeCell ref="B33:D33"/>
  </mergeCells>
  <phoneticPr fontId="0" type="noConversion"/>
  <dataValidations count="5">
    <dataValidation type="list" allowBlank="1" showInputMessage="1" showErrorMessage="1" sqref="J21" xr:uid="{00000000-0002-0000-0500-000000000000}">
      <formula1>$Y$1:$Y$3</formula1>
    </dataValidation>
    <dataValidation type="list" allowBlank="1" showInputMessage="1" showErrorMessage="1" sqref="B34:D37" xr:uid="{00000000-0002-0000-0500-000001000000}">
      <formula1>$AC$1:$AC$15</formula1>
    </dataValidation>
    <dataValidation type="list" allowBlank="1" showInputMessage="1" showErrorMessage="1" sqref="J29:J30" xr:uid="{00000000-0002-0000-0500-000002000000}">
      <formula1>$Z$1:$Z$7</formula1>
    </dataValidation>
    <dataValidation type="list" allowBlank="1" showInputMessage="1" showErrorMessage="1" sqref="E17" xr:uid="{00000000-0002-0000-0500-000003000000}">
      <formula1>$AC$18:$AC$24</formula1>
    </dataValidation>
    <dataValidation type="list" allowBlank="1" showInputMessage="1" showErrorMessage="1" sqref="J6" xr:uid="{00000000-0002-0000-0500-000004000000}">
      <formula1>$Y$4:$Y$6</formula1>
    </dataValidation>
  </dataValidations>
  <hyperlinks>
    <hyperlink ref="K11" r:id="rId1" display="DFA" xr:uid="{CC427BD9-DA92-427D-83E4-FBE46F4D8A38}"/>
  </hyperlinks>
  <printOptions horizontalCentered="1"/>
  <pageMargins left="0.34" right="0.32" top="0.49" bottom="0.49" header="0.35" footer="0.19"/>
  <pageSetup scale="87" orientation="portrait" r:id="rId2"/>
  <headerFooter>
    <oddFooter>&amp;L&amp;"Arial Narrow,Italic"&amp;9&amp;F&amp;C&amp;"Arial Narrow,Regular"&amp;9Form Revised 10/2023&amp;R&amp;"Arial Narrow,Italic"&amp;8&amp;D
&amp;T</oddFooter>
  </headerFooter>
  <ignoredErrors>
    <ignoredError sqref="C16:J16"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AA51"/>
  <sheetViews>
    <sheetView showGridLines="0" showRowColHeaders="0" showZeros="0" zoomScale="110" zoomScaleNormal="110" workbookViewId="0">
      <selection activeCell="C11" sqref="C11"/>
    </sheetView>
  </sheetViews>
  <sheetFormatPr defaultColWidth="9.140625" defaultRowHeight="12.75" x14ac:dyDescent="0.2"/>
  <cols>
    <col min="1" max="1" width="5.28515625" style="1" customWidth="1"/>
    <col min="2" max="2" width="13.7109375" style="6" customWidth="1"/>
    <col min="3" max="3" width="9.5703125" style="6" customWidth="1"/>
    <col min="4" max="10" width="9.28515625" style="6" customWidth="1"/>
    <col min="11" max="11" width="16.140625" style="6" customWidth="1"/>
    <col min="12" max="12" width="2.42578125" style="6" customWidth="1"/>
    <col min="13" max="13" width="19.7109375" style="6" bestFit="1" customWidth="1"/>
    <col min="14" max="17" width="11" style="6" customWidth="1"/>
    <col min="18" max="18" width="15.5703125" style="6" customWidth="1"/>
    <col min="19" max="19" width="44.85546875" style="1" customWidth="1"/>
    <col min="20" max="20" width="9.5703125" style="3" bestFit="1" customWidth="1"/>
    <col min="21" max="21" width="8.28515625" style="3" bestFit="1" customWidth="1"/>
    <col min="22" max="23" width="6.42578125" bestFit="1" customWidth="1"/>
    <col min="24" max="24" width="41.140625" customWidth="1"/>
    <col min="25" max="26" width="5.28515625" style="3" bestFit="1" customWidth="1"/>
    <col min="27" max="27" width="33.140625" style="1" customWidth="1"/>
    <col min="28" max="16384" width="9.140625" style="1"/>
  </cols>
  <sheetData>
    <row r="1" spans="2:27" x14ac:dyDescent="0.2">
      <c r="T1" s="66" t="s">
        <v>39</v>
      </c>
      <c r="U1" s="66" t="s">
        <v>33</v>
      </c>
      <c r="V1" s="67">
        <v>43466</v>
      </c>
      <c r="W1" s="74">
        <v>0.625</v>
      </c>
      <c r="X1" s="68" t="s">
        <v>110</v>
      </c>
      <c r="Y1" s="40"/>
      <c r="Z1" s="40"/>
      <c r="AA1" s="41"/>
    </row>
    <row r="2" spans="2:27" ht="25.5" customHeight="1" x14ac:dyDescent="0.2">
      <c r="B2" s="849" t="s">
        <v>231</v>
      </c>
      <c r="C2" s="850"/>
      <c r="D2" s="850"/>
      <c r="E2" s="850"/>
      <c r="F2" s="850"/>
      <c r="G2" s="850"/>
      <c r="H2" s="850"/>
      <c r="I2" s="850"/>
      <c r="J2" s="850"/>
      <c r="K2" s="851"/>
      <c r="L2" s="412"/>
      <c r="M2" s="412"/>
      <c r="N2" s="412"/>
      <c r="O2" s="412"/>
      <c r="P2" s="412"/>
      <c r="Q2" s="412"/>
      <c r="R2" s="46"/>
      <c r="T2" s="66" t="s">
        <v>130</v>
      </c>
      <c r="U2" s="66" t="s">
        <v>34</v>
      </c>
      <c r="V2" s="67">
        <v>43831</v>
      </c>
      <c r="W2" s="74">
        <v>0.625</v>
      </c>
      <c r="X2" s="347" t="s">
        <v>126</v>
      </c>
      <c r="Y2" s="40"/>
      <c r="Z2" s="40"/>
      <c r="AA2" s="41"/>
    </row>
    <row r="3" spans="2:27" ht="22.5" x14ac:dyDescent="0.2">
      <c r="B3" s="856" t="s">
        <v>292</v>
      </c>
      <c r="C3" s="857"/>
      <c r="D3" s="857"/>
      <c r="E3" s="857"/>
      <c r="F3" s="857"/>
      <c r="G3" s="857"/>
      <c r="H3" s="857"/>
      <c r="I3" s="857"/>
      <c r="J3" s="857"/>
      <c r="K3" s="857"/>
      <c r="L3" s="404"/>
      <c r="M3" s="404"/>
      <c r="N3" s="404"/>
      <c r="O3" s="404"/>
      <c r="P3" s="404"/>
      <c r="Q3" s="404"/>
      <c r="T3" s="66" t="s">
        <v>129</v>
      </c>
      <c r="U3" s="66" t="s">
        <v>190</v>
      </c>
      <c r="V3" s="67" t="s">
        <v>13</v>
      </c>
      <c r="W3" s="74">
        <v>0.625</v>
      </c>
      <c r="X3" s="347" t="s">
        <v>168</v>
      </c>
      <c r="Y3" s="40"/>
      <c r="Z3" s="40"/>
      <c r="AA3" s="41"/>
    </row>
    <row r="4" spans="2:27" ht="20.25" customHeight="1" x14ac:dyDescent="0.2">
      <c r="B4" s="409" t="s">
        <v>6</v>
      </c>
      <c r="C4" s="858">
        <f ca="1">TODAY()</f>
        <v>45302</v>
      </c>
      <c r="D4" s="858"/>
      <c r="E4" s="410" t="s">
        <v>30</v>
      </c>
      <c r="F4" s="859" t="str">
        <f>IF('START HERE'!E5="","Go to Start Here Tab to complete",'START HERE'!E5)</f>
        <v>Go to Start Here Tab to complete</v>
      </c>
      <c r="G4" s="860"/>
      <c r="H4" s="860"/>
      <c r="I4" s="860"/>
      <c r="J4" s="861"/>
      <c r="K4" s="393"/>
      <c r="L4" s="393"/>
      <c r="M4" s="393"/>
      <c r="N4" s="393"/>
      <c r="O4" s="393"/>
      <c r="P4" s="393"/>
      <c r="Q4" s="393"/>
      <c r="R4" s="47"/>
      <c r="T4" s="69" t="s">
        <v>13</v>
      </c>
      <c r="U4" s="66" t="s">
        <v>35</v>
      </c>
      <c r="V4" s="67">
        <v>44197</v>
      </c>
      <c r="W4" s="74">
        <v>0.625</v>
      </c>
      <c r="X4" s="348" t="s">
        <v>127</v>
      </c>
      <c r="Y4" s="1"/>
      <c r="Z4" s="1"/>
    </row>
    <row r="5" spans="2:27" ht="15" customHeight="1" x14ac:dyDescent="0.2">
      <c r="B5" s="226" t="s">
        <v>20</v>
      </c>
      <c r="C5" s="863" t="str">
        <f>IF('START HERE'!E9="","",'START HERE'!E9)</f>
        <v/>
      </c>
      <c r="D5" s="863"/>
      <c r="E5" s="77" t="s">
        <v>28</v>
      </c>
      <c r="F5" s="862" t="str">
        <f>IF('START HERE'!E8="","",'START HERE'!E8)</f>
        <v/>
      </c>
      <c r="G5" s="862"/>
      <c r="H5" s="862"/>
      <c r="I5" s="862"/>
      <c r="J5" s="862"/>
      <c r="K5" s="862"/>
      <c r="L5" s="394"/>
      <c r="M5" s="394"/>
      <c r="N5" s="394"/>
      <c r="O5" s="394"/>
      <c r="P5" s="394"/>
      <c r="Q5" s="394"/>
      <c r="R5" s="48"/>
      <c r="T5" s="69"/>
      <c r="U5" s="66" t="s">
        <v>36</v>
      </c>
      <c r="V5" s="69"/>
      <c r="W5" s="69"/>
      <c r="X5" s="348" t="s">
        <v>128</v>
      </c>
      <c r="Y5" s="1"/>
      <c r="Z5" s="1"/>
    </row>
    <row r="6" spans="2:27" ht="15" customHeight="1" x14ac:dyDescent="0.25">
      <c r="B6" s="226" t="s">
        <v>112</v>
      </c>
      <c r="C6" s="872" t="str">
        <f>IF('START HERE'!E6="","",'START HERE'!E6)</f>
        <v/>
      </c>
      <c r="D6" s="873"/>
      <c r="E6" s="87" t="s">
        <v>19</v>
      </c>
      <c r="F6" s="874" t="str">
        <f>IF('START HERE'!E11="","",'START HERE'!E11)</f>
        <v/>
      </c>
      <c r="G6" s="874"/>
      <c r="H6" s="874"/>
      <c r="I6" s="874"/>
      <c r="J6" s="874"/>
      <c r="K6" s="874"/>
      <c r="L6" s="395"/>
      <c r="M6" s="395"/>
      <c r="N6" s="395"/>
      <c r="O6" s="395"/>
      <c r="P6" s="395"/>
      <c r="Q6" s="395"/>
      <c r="R6" s="48"/>
      <c r="T6" s="69"/>
      <c r="U6" s="66" t="s">
        <v>37</v>
      </c>
      <c r="V6" s="69"/>
      <c r="W6" s="69"/>
      <c r="X6" s="347" t="s">
        <v>118</v>
      </c>
      <c r="Y6" s="1"/>
      <c r="Z6" s="1"/>
    </row>
    <row r="7" spans="2:27" ht="15" customHeight="1" x14ac:dyDescent="0.2">
      <c r="B7" s="877" t="str">
        <f>IF('START HERE'!E12="","",'START HERE'!E12)</f>
        <v>SELECT DROPDOWN CHOICES</v>
      </c>
      <c r="C7" s="877"/>
      <c r="D7" s="877"/>
      <c r="E7" s="852"/>
      <c r="F7" s="852"/>
      <c r="G7" s="852"/>
      <c r="H7" s="852"/>
      <c r="I7" s="852"/>
      <c r="J7" s="852"/>
      <c r="K7" s="852"/>
      <c r="L7" s="396"/>
      <c r="M7" s="396"/>
      <c r="N7" s="396"/>
      <c r="O7" s="396"/>
      <c r="P7" s="396"/>
      <c r="Q7" s="396"/>
      <c r="R7" s="49"/>
      <c r="T7" s="69"/>
      <c r="U7" s="66" t="s">
        <v>38</v>
      </c>
      <c r="V7" s="69"/>
      <c r="W7" s="69"/>
      <c r="X7" s="347" t="s">
        <v>162</v>
      </c>
      <c r="Y7" s="1"/>
      <c r="Z7" s="1"/>
    </row>
    <row r="8" spans="2:27" ht="15" customHeight="1" x14ac:dyDescent="0.2">
      <c r="B8" s="226" t="s">
        <v>27</v>
      </c>
      <c r="C8" s="876" t="str">
        <f>IF('START HERE'!E10="","",'START HERE'!E10)</f>
        <v/>
      </c>
      <c r="D8" s="876"/>
      <c r="E8" s="411" t="s">
        <v>71</v>
      </c>
      <c r="F8" s="875">
        <f>'START HERE'!E23</f>
        <v>0</v>
      </c>
      <c r="G8" s="875"/>
      <c r="H8" s="875"/>
      <c r="I8" s="875"/>
      <c r="J8" s="875"/>
      <c r="K8" s="875"/>
      <c r="L8" s="397"/>
      <c r="M8" s="397"/>
      <c r="N8" s="397"/>
      <c r="O8" s="397"/>
      <c r="P8" s="397"/>
      <c r="Q8" s="397"/>
      <c r="R8" s="50"/>
      <c r="T8" s="69"/>
      <c r="U8" s="69"/>
      <c r="V8" s="69"/>
      <c r="W8" s="69"/>
      <c r="X8" s="347" t="s">
        <v>84</v>
      </c>
      <c r="Y8" s="1"/>
      <c r="Z8" s="1"/>
    </row>
    <row r="9" spans="2:27" ht="6" customHeight="1" x14ac:dyDescent="0.2">
      <c r="B9" s="226"/>
      <c r="C9" s="417"/>
      <c r="D9" s="417"/>
      <c r="E9" s="411"/>
      <c r="F9" s="397"/>
      <c r="G9" s="397"/>
      <c r="H9" s="397"/>
      <c r="I9" s="397"/>
      <c r="J9" s="397"/>
      <c r="K9" s="397"/>
      <c r="L9" s="397"/>
      <c r="M9" s="397"/>
      <c r="N9" s="397"/>
      <c r="O9" s="397"/>
      <c r="P9" s="397"/>
      <c r="Q9" s="397"/>
      <c r="R9" s="50"/>
      <c r="T9" s="69"/>
      <c r="U9" s="69"/>
      <c r="V9" s="69"/>
      <c r="W9" s="69"/>
      <c r="X9" s="347"/>
      <c r="Y9" s="1"/>
      <c r="Z9" s="1"/>
    </row>
    <row r="10" spans="2:27" ht="16.5" x14ac:dyDescent="0.2">
      <c r="B10" s="870" t="s">
        <v>688</v>
      </c>
      <c r="C10" s="870"/>
      <c r="D10" s="870"/>
      <c r="E10" s="870"/>
      <c r="F10" s="871" t="s">
        <v>668</v>
      </c>
      <c r="G10" s="871"/>
      <c r="H10" s="871"/>
      <c r="I10" s="871"/>
      <c r="J10" s="871"/>
      <c r="K10" s="416" t="s">
        <v>683</v>
      </c>
      <c r="L10" s="405"/>
      <c r="M10" s="405"/>
      <c r="N10" s="405"/>
      <c r="O10" s="405"/>
      <c r="P10" s="405"/>
      <c r="Q10" s="405"/>
      <c r="R10" s="51"/>
      <c r="T10" s="66"/>
      <c r="U10" s="66"/>
      <c r="V10" s="66"/>
      <c r="W10" s="66"/>
      <c r="X10" s="347" t="s">
        <v>74</v>
      </c>
      <c r="Y10" s="40"/>
      <c r="Z10" s="40"/>
      <c r="AA10" s="41"/>
    </row>
    <row r="11" spans="2:27" ht="13.15" customHeight="1" x14ac:dyDescent="0.2">
      <c r="B11" s="413" t="s">
        <v>140</v>
      </c>
      <c r="C11" s="61"/>
      <c r="D11" s="61"/>
      <c r="E11" s="61"/>
      <c r="F11" s="61"/>
      <c r="G11" s="61"/>
      <c r="H11" s="61"/>
      <c r="I11" s="61"/>
      <c r="J11" s="61"/>
      <c r="K11" s="864" t="s">
        <v>667</v>
      </c>
      <c r="L11" s="52"/>
      <c r="M11" s="52"/>
      <c r="N11" s="52"/>
      <c r="O11" s="52"/>
      <c r="P11" s="52"/>
      <c r="Q11" s="52"/>
      <c r="R11" s="52"/>
      <c r="T11" s="66"/>
      <c r="U11" s="66"/>
      <c r="V11" s="66"/>
      <c r="W11" s="66"/>
      <c r="X11" s="347" t="s">
        <v>75</v>
      </c>
      <c r="Y11" s="41"/>
      <c r="Z11" s="41"/>
      <c r="AA11" s="41"/>
    </row>
    <row r="12" spans="2:27" ht="13.9" customHeight="1" x14ac:dyDescent="0.2">
      <c r="B12" s="414" t="s">
        <v>677</v>
      </c>
      <c r="C12" s="144"/>
      <c r="D12" s="144"/>
      <c r="E12" s="144"/>
      <c r="F12" s="144"/>
      <c r="G12" s="144"/>
      <c r="H12" s="144"/>
      <c r="I12" s="144"/>
      <c r="J12" s="144"/>
      <c r="K12" s="786"/>
      <c r="L12" s="406"/>
      <c r="M12" s="406"/>
      <c r="N12" s="406"/>
      <c r="O12" s="406"/>
      <c r="P12" s="406"/>
      <c r="Q12" s="406"/>
      <c r="R12" s="52"/>
      <c r="T12" s="66"/>
      <c r="U12" s="66"/>
      <c r="V12" s="66"/>
      <c r="W12" s="66"/>
      <c r="X12" s="347" t="s">
        <v>119</v>
      </c>
      <c r="Y12" s="40"/>
      <c r="Z12" s="40"/>
      <c r="AA12" s="41"/>
    </row>
    <row r="13" spans="2:27" x14ac:dyDescent="0.2">
      <c r="B13" s="414" t="s">
        <v>678</v>
      </c>
      <c r="C13" s="144"/>
      <c r="D13" s="144"/>
      <c r="E13" s="144"/>
      <c r="F13" s="144"/>
      <c r="G13" s="144"/>
      <c r="H13" s="144"/>
      <c r="I13" s="144"/>
      <c r="J13" s="144"/>
      <c r="K13" s="786"/>
      <c r="L13" s="406"/>
      <c r="M13" s="406"/>
      <c r="N13" s="406"/>
      <c r="O13" s="406"/>
      <c r="P13" s="406"/>
      <c r="Q13" s="406"/>
      <c r="R13" s="52"/>
      <c r="T13" s="66"/>
      <c r="U13" s="66"/>
      <c r="V13" s="66"/>
      <c r="W13" s="66"/>
      <c r="X13" s="347" t="s">
        <v>72</v>
      </c>
      <c r="Y13" s="40"/>
      <c r="Z13" s="40"/>
      <c r="AA13" s="41"/>
    </row>
    <row r="14" spans="2:27" x14ac:dyDescent="0.2">
      <c r="B14" s="414" t="s">
        <v>679</v>
      </c>
      <c r="C14" s="144"/>
      <c r="D14" s="144"/>
      <c r="E14" s="144"/>
      <c r="F14" s="144"/>
      <c r="G14" s="144"/>
      <c r="H14" s="144"/>
      <c r="I14" s="144"/>
      <c r="J14" s="144"/>
      <c r="K14" s="787"/>
      <c r="L14" s="406"/>
      <c r="M14" s="406"/>
      <c r="N14" s="406"/>
      <c r="O14" s="406"/>
      <c r="P14" s="406"/>
      <c r="Q14" s="406"/>
      <c r="R14" s="52"/>
      <c r="T14" s="66"/>
      <c r="U14" s="66"/>
      <c r="V14" s="66"/>
      <c r="W14" s="66"/>
      <c r="X14" s="347" t="s">
        <v>76</v>
      </c>
      <c r="Y14" s="40"/>
      <c r="Z14" s="40"/>
      <c r="AA14" s="41"/>
    </row>
    <row r="15" spans="2:27" ht="16.5" x14ac:dyDescent="0.2">
      <c r="B15" s="415" t="s">
        <v>111</v>
      </c>
      <c r="C15" s="191">
        <f>SUM(C12:C14)</f>
        <v>0</v>
      </c>
      <c r="D15" s="191">
        <f t="shared" ref="D15:J15" si="0">SUM(D12:D14)</f>
        <v>0</v>
      </c>
      <c r="E15" s="191">
        <f t="shared" si="0"/>
        <v>0</v>
      </c>
      <c r="F15" s="191">
        <f t="shared" si="0"/>
        <v>0</v>
      </c>
      <c r="G15" s="191">
        <f t="shared" si="0"/>
        <v>0</v>
      </c>
      <c r="H15" s="191">
        <f t="shared" si="0"/>
        <v>0</v>
      </c>
      <c r="I15" s="191">
        <f t="shared" si="0"/>
        <v>0</v>
      </c>
      <c r="J15" s="191">
        <f t="shared" si="0"/>
        <v>0</v>
      </c>
      <c r="K15" s="191">
        <f>SUM(C15:J15)</f>
        <v>0</v>
      </c>
      <c r="L15" s="398"/>
      <c r="M15" s="398"/>
      <c r="N15" s="398"/>
      <c r="O15" s="398"/>
      <c r="P15" s="398"/>
      <c r="Q15" s="398"/>
      <c r="R15" s="53"/>
      <c r="T15" s="66"/>
      <c r="U15" s="66"/>
      <c r="V15" s="66"/>
      <c r="W15" s="66"/>
      <c r="X15" s="347" t="s">
        <v>83</v>
      </c>
      <c r="Y15" s="40"/>
      <c r="Z15" s="40"/>
      <c r="AA15" s="41"/>
    </row>
    <row r="16" spans="2:27" x14ac:dyDescent="0.2">
      <c r="B16" s="865" t="s">
        <v>298</v>
      </c>
      <c r="C16" s="866"/>
      <c r="D16" s="867"/>
      <c r="E16" s="868" t="s">
        <v>276</v>
      </c>
      <c r="F16" s="869"/>
      <c r="G16" s="869"/>
      <c r="H16" s="869"/>
      <c r="I16" s="398"/>
      <c r="J16" s="398"/>
      <c r="K16" s="398"/>
      <c r="L16" s="398"/>
      <c r="M16" s="398"/>
      <c r="N16" s="398"/>
      <c r="O16" s="398"/>
      <c r="P16" s="398"/>
      <c r="Q16" s="398"/>
      <c r="R16" s="53"/>
      <c r="T16" s="66"/>
      <c r="U16" s="66"/>
      <c r="V16" s="66"/>
      <c r="W16" s="66"/>
      <c r="X16" s="347"/>
      <c r="Y16" s="40"/>
      <c r="Z16" s="40"/>
      <c r="AA16" s="41"/>
    </row>
    <row r="17" spans="2:27" ht="15" customHeight="1" x14ac:dyDescent="0.2">
      <c r="B17" s="150" t="s">
        <v>156</v>
      </c>
      <c r="C17" s="189"/>
      <c r="D17" s="189"/>
      <c r="E17" s="189"/>
      <c r="F17" s="189"/>
      <c r="G17" s="189"/>
      <c r="H17" s="189"/>
      <c r="I17" s="189"/>
      <c r="J17" s="189"/>
      <c r="K17" s="190">
        <f>SUM(C17:J17)</f>
        <v>0</v>
      </c>
      <c r="L17" s="399"/>
      <c r="M17" s="399"/>
      <c r="N17" s="399"/>
      <c r="O17" s="399"/>
      <c r="P17" s="399"/>
      <c r="Q17" s="399"/>
      <c r="R17" s="7"/>
      <c r="T17" s="66"/>
      <c r="U17" s="66"/>
      <c r="V17" s="66"/>
      <c r="W17" s="66"/>
      <c r="X17" s="348" t="s">
        <v>82</v>
      </c>
      <c r="Y17" s="40"/>
      <c r="Z17" s="40"/>
      <c r="AA17" s="41"/>
    </row>
    <row r="18" spans="2:27" x14ac:dyDescent="0.2">
      <c r="B18" s="1"/>
      <c r="C18" s="1"/>
      <c r="D18" s="1"/>
      <c r="E18" s="1"/>
      <c r="F18" s="1"/>
      <c r="G18" s="1"/>
      <c r="H18" s="839" t="s">
        <v>67</v>
      </c>
      <c r="I18" s="840"/>
      <c r="J18" s="841"/>
      <c r="K18" s="80">
        <f>SUM(K15+K17)</f>
        <v>0</v>
      </c>
      <c r="L18" s="400"/>
      <c r="M18" s="400"/>
      <c r="N18" s="400"/>
      <c r="O18" s="400"/>
      <c r="P18" s="400"/>
      <c r="Q18" s="400"/>
      <c r="R18" s="7"/>
      <c r="T18" s="66"/>
      <c r="U18" s="66"/>
      <c r="V18" s="66"/>
      <c r="W18" s="66"/>
      <c r="X18" s="69"/>
      <c r="Y18" s="40"/>
      <c r="Z18" s="40"/>
      <c r="AA18" s="41"/>
    </row>
    <row r="19" spans="2:27" ht="16.5" x14ac:dyDescent="0.2">
      <c r="B19" s="783" t="s">
        <v>689</v>
      </c>
      <c r="C19" s="784"/>
      <c r="D19" s="784"/>
      <c r="E19" s="784"/>
      <c r="F19" s="784"/>
      <c r="G19" s="784"/>
      <c r="H19" s="784"/>
      <c r="I19" s="784"/>
      <c r="J19" s="784"/>
      <c r="K19" s="784"/>
      <c r="L19" s="407"/>
      <c r="M19" s="407"/>
      <c r="N19" s="407"/>
      <c r="O19" s="407"/>
      <c r="P19" s="407"/>
      <c r="Q19" s="407"/>
      <c r="R19" s="54"/>
      <c r="S19" s="1" t="s">
        <v>13</v>
      </c>
      <c r="T19" s="70"/>
      <c r="U19" s="70"/>
      <c r="V19" s="70"/>
      <c r="W19" s="70"/>
      <c r="X19" s="71"/>
      <c r="Y19" s="40"/>
      <c r="Z19" s="40"/>
      <c r="AA19" s="41"/>
    </row>
    <row r="20" spans="2:27" ht="14.25" thickBot="1" x14ac:dyDescent="0.3">
      <c r="B20" s="834" t="s">
        <v>8</v>
      </c>
      <c r="C20" s="835"/>
      <c r="D20" s="835"/>
      <c r="E20" s="485" t="s">
        <v>130</v>
      </c>
      <c r="F20" s="836" t="s">
        <v>212</v>
      </c>
      <c r="G20" s="837"/>
      <c r="H20" s="837"/>
      <c r="I20" s="837"/>
      <c r="J20" s="837"/>
      <c r="K20" s="838"/>
      <c r="L20" s="408"/>
      <c r="M20" s="408"/>
      <c r="N20" s="408"/>
      <c r="O20" s="408"/>
      <c r="P20" s="408"/>
      <c r="Q20" s="408"/>
      <c r="R20" s="55"/>
      <c r="T20" s="70"/>
      <c r="U20" s="70"/>
      <c r="V20" s="70"/>
      <c r="W20" s="70"/>
      <c r="X20" s="172" t="s">
        <v>276</v>
      </c>
      <c r="Y20" s="40"/>
      <c r="Z20" s="40"/>
      <c r="AA20" s="41"/>
    </row>
    <row r="21" spans="2:27" ht="14.25" thickBot="1" x14ac:dyDescent="0.25">
      <c r="B21" s="84" t="s">
        <v>140</v>
      </c>
      <c r="C21" s="853" t="s">
        <v>79</v>
      </c>
      <c r="D21" s="854"/>
      <c r="E21" s="855"/>
      <c r="F21" s="833" t="s">
        <v>78</v>
      </c>
      <c r="G21" s="833"/>
      <c r="H21" s="833"/>
      <c r="I21" s="84" t="s">
        <v>12</v>
      </c>
      <c r="J21" s="478" t="s">
        <v>40</v>
      </c>
      <c r="K21" s="82" t="s">
        <v>7</v>
      </c>
      <c r="L21" s="52"/>
      <c r="M21" s="470" t="s">
        <v>773</v>
      </c>
      <c r="N21" s="471" t="s">
        <v>774</v>
      </c>
      <c r="O21" s="472" t="s">
        <v>777</v>
      </c>
      <c r="P21" s="52"/>
      <c r="Q21" s="52"/>
      <c r="R21" s="52"/>
      <c r="T21" s="70"/>
      <c r="U21" s="70"/>
      <c r="V21" s="70"/>
      <c r="W21" s="70"/>
      <c r="X21" s="346" t="s">
        <v>285</v>
      </c>
      <c r="Y21" s="40"/>
      <c r="Z21" s="40"/>
      <c r="AA21" s="41"/>
    </row>
    <row r="22" spans="2:27" ht="13.5" x14ac:dyDescent="0.2">
      <c r="B22" s="185"/>
      <c r="C22" s="822"/>
      <c r="D22" s="823"/>
      <c r="E22" s="824"/>
      <c r="F22" s="822"/>
      <c r="G22" s="823"/>
      <c r="H22" s="824"/>
      <c r="I22" s="186"/>
      <c r="J22" s="487">
        <v>0</v>
      </c>
      <c r="K22" s="420">
        <f t="shared" ref="K22:K29" si="1">IF(J22="N/A",0,I22*J22)</f>
        <v>0</v>
      </c>
      <c r="L22" s="401"/>
      <c r="M22" s="473" t="s">
        <v>775</v>
      </c>
      <c r="N22" s="476">
        <v>45292</v>
      </c>
      <c r="O22" s="474">
        <v>0.67</v>
      </c>
      <c r="P22" s="401"/>
      <c r="Q22" s="401"/>
      <c r="R22" s="7"/>
      <c r="T22" s="66" t="s">
        <v>13</v>
      </c>
      <c r="U22" s="66"/>
      <c r="V22" s="66"/>
      <c r="W22" s="66"/>
      <c r="X22" s="346" t="s">
        <v>280</v>
      </c>
      <c r="Y22" s="40"/>
      <c r="Z22" s="40"/>
      <c r="AA22" s="41"/>
    </row>
    <row r="23" spans="2:27" ht="13.5" x14ac:dyDescent="0.2">
      <c r="B23" s="204"/>
      <c r="C23" s="822"/>
      <c r="D23" s="823"/>
      <c r="E23" s="824"/>
      <c r="F23" s="822"/>
      <c r="G23" s="823"/>
      <c r="H23" s="824"/>
      <c r="I23" s="186"/>
      <c r="J23" s="487">
        <v>0</v>
      </c>
      <c r="K23" s="420">
        <f t="shared" si="1"/>
        <v>0</v>
      </c>
      <c r="L23" s="401"/>
      <c r="M23" s="481" t="s">
        <v>775</v>
      </c>
      <c r="N23" s="482">
        <v>44927</v>
      </c>
      <c r="O23" s="483">
        <v>0.65500000000000003</v>
      </c>
      <c r="P23" s="401"/>
      <c r="Q23" s="401"/>
      <c r="R23" s="7"/>
      <c r="T23" s="66"/>
      <c r="U23" s="66"/>
      <c r="V23" s="72"/>
      <c r="W23" s="72"/>
      <c r="X23" s="346" t="s">
        <v>277</v>
      </c>
      <c r="Y23" s="40"/>
      <c r="Z23" s="40"/>
      <c r="AA23" s="41"/>
    </row>
    <row r="24" spans="2:27" ht="13.5" x14ac:dyDescent="0.2">
      <c r="B24" s="185"/>
      <c r="C24" s="822"/>
      <c r="D24" s="823"/>
      <c r="E24" s="824"/>
      <c r="F24" s="822"/>
      <c r="G24" s="823"/>
      <c r="H24" s="824"/>
      <c r="I24" s="186"/>
      <c r="J24" s="487">
        <v>0</v>
      </c>
      <c r="K24" s="420">
        <f t="shared" si="1"/>
        <v>0</v>
      </c>
      <c r="L24" s="401"/>
      <c r="M24" s="475" t="s">
        <v>776</v>
      </c>
      <c r="N24" s="476">
        <v>45292</v>
      </c>
      <c r="O24" s="474">
        <v>0.21</v>
      </c>
      <c r="P24" s="401"/>
      <c r="Q24" s="401"/>
      <c r="R24" s="7"/>
      <c r="T24" s="66"/>
      <c r="U24" s="66"/>
      <c r="V24" s="72"/>
      <c r="W24" s="72"/>
      <c r="X24" s="346" t="s">
        <v>278</v>
      </c>
      <c r="Y24" s="40"/>
      <c r="Z24" s="40"/>
      <c r="AA24" s="41"/>
    </row>
    <row r="25" spans="2:27" ht="13.5" x14ac:dyDescent="0.2">
      <c r="B25" s="185"/>
      <c r="C25" s="822"/>
      <c r="D25" s="823"/>
      <c r="E25" s="824"/>
      <c r="F25" s="822"/>
      <c r="G25" s="823"/>
      <c r="H25" s="824"/>
      <c r="I25" s="186"/>
      <c r="J25" s="487">
        <v>0</v>
      </c>
      <c r="K25" s="420">
        <f t="shared" si="1"/>
        <v>0</v>
      </c>
      <c r="L25" s="401"/>
      <c r="M25" s="484" t="s">
        <v>776</v>
      </c>
      <c r="N25" s="482">
        <v>44927</v>
      </c>
      <c r="O25" s="483">
        <v>0.22</v>
      </c>
      <c r="P25" s="401"/>
      <c r="Q25" s="401"/>
      <c r="R25" s="7"/>
      <c r="T25" s="40"/>
      <c r="U25" s="40"/>
      <c r="V25" s="42"/>
      <c r="W25" s="42"/>
      <c r="X25" s="346" t="s">
        <v>279</v>
      </c>
      <c r="Y25" s="40"/>
      <c r="Z25" s="40"/>
      <c r="AA25" s="41"/>
    </row>
    <row r="26" spans="2:27" ht="13.5" x14ac:dyDescent="0.2">
      <c r="B26" s="185"/>
      <c r="C26" s="822"/>
      <c r="D26" s="823"/>
      <c r="E26" s="824"/>
      <c r="F26" s="822"/>
      <c r="G26" s="823"/>
      <c r="H26" s="824"/>
      <c r="I26" s="186"/>
      <c r="J26" s="487">
        <v>0</v>
      </c>
      <c r="K26" s="420">
        <f t="shared" si="1"/>
        <v>0</v>
      </c>
      <c r="L26" s="401"/>
      <c r="M26" s="401"/>
      <c r="N26" s="401"/>
      <c r="O26" s="401"/>
      <c r="P26" s="401"/>
      <c r="Q26" s="401"/>
      <c r="R26" s="7"/>
      <c r="T26" s="40"/>
      <c r="U26" s="40"/>
      <c r="V26" s="42"/>
      <c r="W26" s="42"/>
      <c r="X26" s="346" t="s">
        <v>286</v>
      </c>
      <c r="Y26" s="40"/>
      <c r="Z26" s="40"/>
      <c r="AA26" s="41"/>
    </row>
    <row r="27" spans="2:27" x14ac:dyDescent="0.2">
      <c r="B27" s="185"/>
      <c r="C27" s="822"/>
      <c r="D27" s="823"/>
      <c r="E27" s="824"/>
      <c r="F27" s="822"/>
      <c r="G27" s="823"/>
      <c r="H27" s="824"/>
      <c r="I27" s="186"/>
      <c r="J27" s="487">
        <v>0</v>
      </c>
      <c r="K27" s="420">
        <f t="shared" si="1"/>
        <v>0</v>
      </c>
      <c r="L27" s="401"/>
      <c r="M27" s="401"/>
      <c r="N27" s="401"/>
      <c r="O27" s="401"/>
      <c r="P27" s="401"/>
      <c r="Q27" s="401"/>
      <c r="R27" s="7"/>
    </row>
    <row r="28" spans="2:27" x14ac:dyDescent="0.2">
      <c r="B28" s="185"/>
      <c r="C28" s="822"/>
      <c r="D28" s="823"/>
      <c r="E28" s="824"/>
      <c r="F28" s="822"/>
      <c r="G28" s="823"/>
      <c r="H28" s="824"/>
      <c r="I28" s="186"/>
      <c r="J28" s="487">
        <v>0</v>
      </c>
      <c r="K28" s="420">
        <f t="shared" si="1"/>
        <v>0</v>
      </c>
      <c r="L28" s="401"/>
      <c r="M28" s="401"/>
      <c r="N28" s="401"/>
      <c r="O28" s="401"/>
      <c r="P28" s="401"/>
      <c r="Q28" s="401"/>
      <c r="R28" s="7"/>
    </row>
    <row r="29" spans="2:27" x14ac:dyDescent="0.2">
      <c r="B29" s="185"/>
      <c r="C29" s="822"/>
      <c r="D29" s="823"/>
      <c r="E29" s="824"/>
      <c r="F29" s="822"/>
      <c r="G29" s="823"/>
      <c r="H29" s="824"/>
      <c r="I29" s="186"/>
      <c r="J29" s="487">
        <v>0</v>
      </c>
      <c r="K29" s="420">
        <f t="shared" si="1"/>
        <v>0</v>
      </c>
      <c r="L29" s="401"/>
      <c r="M29" s="401"/>
      <c r="N29" s="401"/>
      <c r="O29" s="401"/>
      <c r="P29" s="401"/>
      <c r="Q29" s="401"/>
      <c r="R29" s="7"/>
    </row>
    <row r="30" spans="2:27" x14ac:dyDescent="0.2">
      <c r="B30" s="844" t="s">
        <v>161</v>
      </c>
      <c r="C30" s="845"/>
      <c r="D30" s="845"/>
      <c r="E30" s="845"/>
      <c r="F30" s="845"/>
      <c r="G30" s="828" t="s">
        <v>230</v>
      </c>
      <c r="H30" s="829"/>
      <c r="I30" s="829"/>
      <c r="J30" s="843"/>
      <c r="K30" s="80">
        <f>SUM(K22:K29)</f>
        <v>0</v>
      </c>
      <c r="L30" s="400"/>
      <c r="M30" s="400"/>
      <c r="N30" s="400"/>
      <c r="O30" s="400"/>
      <c r="P30" s="400"/>
      <c r="Q30" s="400"/>
      <c r="R30" s="45"/>
    </row>
    <row r="31" spans="2:27" ht="27" customHeight="1" x14ac:dyDescent="0.2">
      <c r="B31" s="743" t="s">
        <v>690</v>
      </c>
      <c r="C31" s="744"/>
      <c r="D31" s="744"/>
      <c r="E31" s="744"/>
      <c r="F31" s="744"/>
      <c r="G31" s="745"/>
      <c r="H31" s="745"/>
      <c r="I31" s="745"/>
      <c r="J31" s="745"/>
      <c r="K31" s="744"/>
      <c r="L31" s="407"/>
      <c r="M31" s="407"/>
      <c r="N31" s="407"/>
      <c r="O31" s="407"/>
      <c r="P31" s="407"/>
      <c r="Q31" s="407"/>
      <c r="R31" s="54"/>
    </row>
    <row r="32" spans="2:27" x14ac:dyDescent="0.2">
      <c r="B32" s="81" t="s">
        <v>140</v>
      </c>
      <c r="C32" s="817" t="s">
        <v>10</v>
      </c>
      <c r="D32" s="818"/>
      <c r="E32" s="818"/>
      <c r="F32" s="819"/>
      <c r="G32" s="821" t="s">
        <v>11</v>
      </c>
      <c r="H32" s="821"/>
      <c r="I32" s="821"/>
      <c r="J32" s="81" t="s">
        <v>14</v>
      </c>
      <c r="K32" s="82" t="s">
        <v>15</v>
      </c>
      <c r="L32" s="56"/>
      <c r="M32" s="56"/>
      <c r="N32" s="56"/>
      <c r="O32" s="56"/>
      <c r="P32" s="56"/>
      <c r="Q32" s="56"/>
      <c r="R32" s="56"/>
    </row>
    <row r="33" spans="2:27" x14ac:dyDescent="0.2">
      <c r="B33" s="185"/>
      <c r="C33" s="820"/>
      <c r="D33" s="820"/>
      <c r="E33" s="820"/>
      <c r="F33" s="820"/>
      <c r="G33" s="820"/>
      <c r="H33" s="820"/>
      <c r="I33" s="820"/>
      <c r="J33" s="39" t="s">
        <v>190</v>
      </c>
      <c r="K33" s="83"/>
      <c r="L33" s="402"/>
      <c r="M33" s="402"/>
      <c r="N33" s="402"/>
      <c r="O33" s="402"/>
      <c r="P33" s="402"/>
      <c r="Q33" s="402"/>
      <c r="R33" s="57"/>
    </row>
    <row r="34" spans="2:27" x14ac:dyDescent="0.2">
      <c r="B34" s="185"/>
      <c r="C34" s="820"/>
      <c r="D34" s="820"/>
      <c r="E34" s="820"/>
      <c r="F34" s="820"/>
      <c r="G34" s="820"/>
      <c r="H34" s="820"/>
      <c r="I34" s="820"/>
      <c r="J34" s="39" t="s">
        <v>190</v>
      </c>
      <c r="K34" s="83"/>
      <c r="L34" s="402"/>
      <c r="M34" s="402"/>
      <c r="N34" s="402"/>
      <c r="O34" s="402"/>
      <c r="P34" s="402"/>
      <c r="Q34" s="402"/>
      <c r="R34" s="57"/>
    </row>
    <row r="35" spans="2:27" x14ac:dyDescent="0.2">
      <c r="B35" s="185"/>
      <c r="C35" s="820"/>
      <c r="D35" s="820"/>
      <c r="E35" s="820"/>
      <c r="F35" s="820"/>
      <c r="G35" s="820"/>
      <c r="H35" s="820"/>
      <c r="I35" s="820"/>
      <c r="J35" s="39" t="s">
        <v>190</v>
      </c>
      <c r="K35" s="83"/>
      <c r="L35" s="402"/>
      <c r="M35" s="402"/>
      <c r="N35" s="402"/>
      <c r="O35" s="402"/>
      <c r="P35" s="402"/>
      <c r="Q35" s="402"/>
      <c r="R35" s="57"/>
    </row>
    <row r="36" spans="2:27" x14ac:dyDescent="0.2">
      <c r="B36" s="842"/>
      <c r="C36" s="842"/>
      <c r="D36" s="842"/>
      <c r="E36" s="842"/>
      <c r="F36" s="842"/>
      <c r="G36" s="828" t="s">
        <v>229</v>
      </c>
      <c r="H36" s="829"/>
      <c r="I36" s="829"/>
      <c r="J36" s="843"/>
      <c r="K36" s="80">
        <f>SUM(K33:K35)</f>
        <v>0</v>
      </c>
      <c r="L36" s="400"/>
      <c r="M36" s="400"/>
      <c r="N36" s="400"/>
      <c r="O36" s="400"/>
      <c r="P36" s="400"/>
      <c r="Q36" s="400"/>
      <c r="R36" s="45"/>
    </row>
    <row r="37" spans="2:27" ht="16.5" x14ac:dyDescent="0.2">
      <c r="B37" s="800" t="s">
        <v>691</v>
      </c>
      <c r="C37" s="785"/>
      <c r="D37" s="785"/>
      <c r="E37" s="785"/>
      <c r="F37" s="785"/>
      <c r="G37" s="801"/>
      <c r="H37" s="801"/>
      <c r="I37" s="801"/>
      <c r="J37" s="801"/>
      <c r="K37" s="785"/>
      <c r="L37" s="407"/>
      <c r="M37" s="407"/>
      <c r="N37" s="407"/>
      <c r="O37" s="407"/>
      <c r="P37" s="407"/>
      <c r="Q37" s="407"/>
      <c r="R37" s="54"/>
    </row>
    <row r="38" spans="2:27" s="2" customFormat="1" x14ac:dyDescent="0.2">
      <c r="B38" s="847" t="s">
        <v>16</v>
      </c>
      <c r="C38" s="847"/>
      <c r="D38" s="847"/>
      <c r="E38" s="78" t="s">
        <v>140</v>
      </c>
      <c r="F38" s="847" t="s">
        <v>18</v>
      </c>
      <c r="G38" s="847"/>
      <c r="H38" s="847"/>
      <c r="I38" s="847"/>
      <c r="J38" s="848"/>
      <c r="K38" s="78" t="s">
        <v>17</v>
      </c>
      <c r="L38" s="51"/>
      <c r="M38" s="51"/>
      <c r="N38" s="51"/>
      <c r="O38" s="51"/>
      <c r="P38" s="51"/>
      <c r="Q38" s="51"/>
      <c r="R38" s="51"/>
      <c r="T38" s="3"/>
      <c r="U38" s="4"/>
      <c r="Y38" s="4"/>
      <c r="Z38" s="4"/>
      <c r="AA38" s="1"/>
    </row>
    <row r="39" spans="2:27" x14ac:dyDescent="0.2">
      <c r="B39" s="846" t="s">
        <v>110</v>
      </c>
      <c r="C39" s="846"/>
      <c r="D39" s="846"/>
      <c r="E39" s="185"/>
      <c r="F39" s="830"/>
      <c r="G39" s="830"/>
      <c r="H39" s="830"/>
      <c r="I39" s="830"/>
      <c r="J39" s="831"/>
      <c r="K39" s="79"/>
      <c r="L39" s="403"/>
      <c r="M39" s="403"/>
      <c r="N39" s="403"/>
      <c r="O39" s="403"/>
      <c r="P39" s="403"/>
      <c r="Q39" s="403"/>
      <c r="R39" s="58"/>
      <c r="T39" s="4"/>
    </row>
    <row r="40" spans="2:27" x14ac:dyDescent="0.2">
      <c r="B40" s="846" t="s">
        <v>110</v>
      </c>
      <c r="C40" s="846"/>
      <c r="D40" s="846"/>
      <c r="E40" s="185"/>
      <c r="F40" s="830"/>
      <c r="G40" s="830"/>
      <c r="H40" s="830"/>
      <c r="I40" s="830"/>
      <c r="J40" s="831"/>
      <c r="K40" s="79"/>
      <c r="L40" s="403"/>
      <c r="M40" s="403"/>
      <c r="N40" s="403"/>
      <c r="O40" s="403"/>
      <c r="P40" s="403"/>
      <c r="Q40" s="403"/>
      <c r="R40" s="58"/>
    </row>
    <row r="41" spans="2:27" x14ac:dyDescent="0.2">
      <c r="B41" s="846" t="s">
        <v>110</v>
      </c>
      <c r="C41" s="846"/>
      <c r="D41" s="846"/>
      <c r="E41" s="185"/>
      <c r="F41" s="830"/>
      <c r="G41" s="830"/>
      <c r="H41" s="830"/>
      <c r="I41" s="830"/>
      <c r="J41" s="831"/>
      <c r="K41" s="79"/>
      <c r="L41" s="403"/>
      <c r="M41" s="403"/>
      <c r="N41" s="403"/>
      <c r="O41" s="403"/>
      <c r="P41" s="403"/>
      <c r="Q41" s="403"/>
      <c r="R41" s="58"/>
    </row>
    <row r="42" spans="2:27" x14ac:dyDescent="0.2">
      <c r="B42" s="846" t="s">
        <v>110</v>
      </c>
      <c r="C42" s="846"/>
      <c r="D42" s="846"/>
      <c r="E42" s="185"/>
      <c r="F42" s="830"/>
      <c r="G42" s="830"/>
      <c r="H42" s="830"/>
      <c r="I42" s="830"/>
      <c r="J42" s="831"/>
      <c r="K42" s="79"/>
      <c r="L42" s="403"/>
      <c r="M42" s="403"/>
      <c r="N42" s="403"/>
      <c r="O42" s="403"/>
      <c r="P42" s="403"/>
      <c r="Q42" s="403"/>
      <c r="R42" s="58"/>
    </row>
    <row r="43" spans="2:27" x14ac:dyDescent="0.2">
      <c r="B43" s="846"/>
      <c r="C43" s="846"/>
      <c r="D43" s="846"/>
      <c r="E43" s="185"/>
      <c r="F43" s="830"/>
      <c r="G43" s="830"/>
      <c r="H43" s="830"/>
      <c r="I43" s="830"/>
      <c r="J43" s="831"/>
      <c r="K43" s="79"/>
      <c r="L43" s="403"/>
      <c r="M43" s="403"/>
      <c r="N43" s="403"/>
      <c r="O43" s="403"/>
      <c r="P43" s="403"/>
      <c r="Q43" s="403"/>
      <c r="R43" s="58"/>
    </row>
    <row r="44" spans="2:27" x14ac:dyDescent="0.2">
      <c r="B44" s="846"/>
      <c r="C44" s="846"/>
      <c r="D44" s="846"/>
      <c r="E44" s="185"/>
      <c r="F44" s="830"/>
      <c r="G44" s="830"/>
      <c r="H44" s="830"/>
      <c r="I44" s="830"/>
      <c r="J44" s="831"/>
      <c r="K44" s="79"/>
      <c r="L44" s="403"/>
      <c r="M44" s="403"/>
      <c r="N44" s="403"/>
      <c r="O44" s="403"/>
      <c r="P44" s="403"/>
      <c r="Q44" s="403"/>
      <c r="R44" s="58"/>
    </row>
    <row r="45" spans="2:27" x14ac:dyDescent="0.2">
      <c r="B45" s="832"/>
      <c r="C45" s="832"/>
      <c r="D45" s="832"/>
      <c r="E45" s="185"/>
      <c r="F45" s="830"/>
      <c r="G45" s="830"/>
      <c r="H45" s="830"/>
      <c r="I45" s="830"/>
      <c r="J45" s="831"/>
      <c r="K45" s="79"/>
      <c r="L45" s="403"/>
      <c r="M45" s="403"/>
      <c r="N45" s="403"/>
      <c r="O45" s="403"/>
      <c r="P45" s="403"/>
      <c r="Q45" s="403"/>
      <c r="R45" s="58"/>
    </row>
    <row r="46" spans="2:27" x14ac:dyDescent="0.2">
      <c r="B46" s="832"/>
      <c r="C46" s="832"/>
      <c r="D46" s="832"/>
      <c r="E46" s="185"/>
      <c r="F46" s="830"/>
      <c r="G46" s="830"/>
      <c r="H46" s="830"/>
      <c r="I46" s="830"/>
      <c r="J46" s="831"/>
      <c r="K46" s="79"/>
      <c r="L46" s="403"/>
      <c r="M46" s="403"/>
      <c r="N46" s="403"/>
      <c r="O46" s="403"/>
      <c r="P46" s="403"/>
      <c r="Q46" s="403"/>
      <c r="R46" s="58"/>
    </row>
    <row r="47" spans="2:27" x14ac:dyDescent="0.2">
      <c r="B47" s="832"/>
      <c r="C47" s="832"/>
      <c r="D47" s="832"/>
      <c r="E47" s="185"/>
      <c r="F47" s="830"/>
      <c r="G47" s="830"/>
      <c r="H47" s="830"/>
      <c r="I47" s="830"/>
      <c r="J47" s="831"/>
      <c r="K47" s="79"/>
      <c r="L47" s="403"/>
      <c r="M47" s="403"/>
      <c r="N47" s="403"/>
      <c r="O47" s="403"/>
      <c r="P47" s="403"/>
      <c r="Q47" s="403"/>
      <c r="R47" s="58"/>
    </row>
    <row r="48" spans="2:27" x14ac:dyDescent="0.2">
      <c r="B48" s="832"/>
      <c r="C48" s="832"/>
      <c r="D48" s="832"/>
      <c r="E48" s="185"/>
      <c r="F48" s="830"/>
      <c r="G48" s="830"/>
      <c r="H48" s="830"/>
      <c r="I48" s="830"/>
      <c r="J48" s="831"/>
      <c r="K48" s="79"/>
      <c r="L48" s="403"/>
      <c r="M48" s="403"/>
      <c r="N48" s="403"/>
      <c r="O48" s="403"/>
      <c r="P48" s="403"/>
      <c r="Q48" s="403"/>
      <c r="R48" s="58"/>
    </row>
    <row r="49" spans="2:18" ht="14.25" customHeight="1" x14ac:dyDescent="0.2">
      <c r="B49" s="827"/>
      <c r="C49" s="827"/>
      <c r="D49" s="827"/>
      <c r="E49" s="827"/>
      <c r="F49" s="827"/>
      <c r="G49" s="828" t="s">
        <v>68</v>
      </c>
      <c r="H49" s="829"/>
      <c r="I49" s="829"/>
      <c r="J49" s="829"/>
      <c r="K49" s="419">
        <f>SUM(K39:K48)</f>
        <v>0</v>
      </c>
      <c r="L49" s="400"/>
      <c r="M49" s="400"/>
      <c r="N49" s="400"/>
      <c r="O49" s="400"/>
      <c r="P49" s="400"/>
      <c r="Q49" s="400"/>
      <c r="R49" s="45"/>
    </row>
    <row r="50" spans="2:18" ht="4.5" customHeight="1" x14ac:dyDescent="0.2">
      <c r="B50" s="826"/>
      <c r="C50" s="826"/>
      <c r="D50" s="826"/>
      <c r="E50" s="826"/>
      <c r="F50" s="826"/>
      <c r="G50" s="826"/>
      <c r="H50" s="826"/>
      <c r="I50" s="826"/>
      <c r="J50" s="826"/>
      <c r="K50" s="826"/>
    </row>
    <row r="51" spans="2:18" ht="18.75" customHeight="1" x14ac:dyDescent="0.2">
      <c r="B51" s="825" t="s">
        <v>692</v>
      </c>
      <c r="C51" s="825"/>
      <c r="D51" s="825"/>
      <c r="E51" s="825"/>
      <c r="F51" s="825"/>
      <c r="G51" s="825"/>
      <c r="H51" s="825"/>
      <c r="I51" s="825"/>
      <c r="J51" s="825"/>
      <c r="K51" s="421">
        <f>K18+K30+K36+K49</f>
        <v>0</v>
      </c>
      <c r="L51" s="418"/>
      <c r="M51" s="418"/>
      <c r="N51" s="418"/>
      <c r="O51" s="418"/>
      <c r="P51" s="418"/>
      <c r="Q51" s="418"/>
      <c r="R51" s="59"/>
    </row>
  </sheetData>
  <sheetProtection password="EB1C" sheet="1" objects="1" scenarios="1"/>
  <mergeCells count="79">
    <mergeCell ref="C5:D5"/>
    <mergeCell ref="K11:K14"/>
    <mergeCell ref="B16:D16"/>
    <mergeCell ref="E16:H16"/>
    <mergeCell ref="B10:E10"/>
    <mergeCell ref="F10:J10"/>
    <mergeCell ref="C6:D6"/>
    <mergeCell ref="F6:K6"/>
    <mergeCell ref="F8:K8"/>
    <mergeCell ref="C8:D8"/>
    <mergeCell ref="B7:D7"/>
    <mergeCell ref="B2:K2"/>
    <mergeCell ref="E7:K7"/>
    <mergeCell ref="C27:E27"/>
    <mergeCell ref="F27:H27"/>
    <mergeCell ref="F23:H23"/>
    <mergeCell ref="C26:E26"/>
    <mergeCell ref="B19:K19"/>
    <mergeCell ref="F25:H25"/>
    <mergeCell ref="C21:E21"/>
    <mergeCell ref="C25:E25"/>
    <mergeCell ref="F24:H24"/>
    <mergeCell ref="C24:E24"/>
    <mergeCell ref="B3:K3"/>
    <mergeCell ref="C4:D4"/>
    <mergeCell ref="F4:J4"/>
    <mergeCell ref="F5:K5"/>
    <mergeCell ref="B44:D44"/>
    <mergeCell ref="B42:D42"/>
    <mergeCell ref="F42:J42"/>
    <mergeCell ref="B38:D38"/>
    <mergeCell ref="F38:J38"/>
    <mergeCell ref="B40:D40"/>
    <mergeCell ref="F40:J40"/>
    <mergeCell ref="F39:J39"/>
    <mergeCell ref="F44:J44"/>
    <mergeCell ref="B43:D43"/>
    <mergeCell ref="F43:J43"/>
    <mergeCell ref="F41:J41"/>
    <mergeCell ref="B41:D41"/>
    <mergeCell ref="B39:D39"/>
    <mergeCell ref="B37:K37"/>
    <mergeCell ref="C23:E23"/>
    <mergeCell ref="C35:F35"/>
    <mergeCell ref="G35:I35"/>
    <mergeCell ref="C22:E22"/>
    <mergeCell ref="F22:H22"/>
    <mergeCell ref="B36:F36"/>
    <mergeCell ref="G30:J30"/>
    <mergeCell ref="G36:J36"/>
    <mergeCell ref="C29:E29"/>
    <mergeCell ref="F29:H29"/>
    <mergeCell ref="F28:H28"/>
    <mergeCell ref="G33:I33"/>
    <mergeCell ref="G34:I34"/>
    <mergeCell ref="B31:K31"/>
    <mergeCell ref="B30:F30"/>
    <mergeCell ref="F21:H21"/>
    <mergeCell ref="B20:D20"/>
    <mergeCell ref="F20:K20"/>
    <mergeCell ref="H18:J18"/>
    <mergeCell ref="F26:H26"/>
    <mergeCell ref="B51:J51"/>
    <mergeCell ref="B50:K50"/>
    <mergeCell ref="B49:F49"/>
    <mergeCell ref="G49:J49"/>
    <mergeCell ref="F45:J45"/>
    <mergeCell ref="B48:D48"/>
    <mergeCell ref="F48:J48"/>
    <mergeCell ref="F46:J46"/>
    <mergeCell ref="B46:D46"/>
    <mergeCell ref="B45:D45"/>
    <mergeCell ref="B47:D47"/>
    <mergeCell ref="F47:J47"/>
    <mergeCell ref="C32:F32"/>
    <mergeCell ref="C34:F34"/>
    <mergeCell ref="C33:F33"/>
    <mergeCell ref="G32:I32"/>
    <mergeCell ref="C28:E28"/>
  </mergeCells>
  <phoneticPr fontId="0" type="noConversion"/>
  <dataValidations count="4">
    <dataValidation type="list" allowBlank="1" showInputMessage="1" showErrorMessage="1" sqref="B39:D44" xr:uid="{00000000-0002-0000-0600-000000000000}">
      <formula1>$X$1:$X$20</formula1>
    </dataValidation>
    <dataValidation type="list" allowBlank="1" showInputMessage="1" showErrorMessage="1" sqref="J33:J35" xr:uid="{00000000-0002-0000-0600-000003000000}">
      <formula1>$U$1:$U$8</formula1>
    </dataValidation>
    <dataValidation type="list" allowBlank="1" showInputMessage="1" showErrorMessage="1" sqref="E16" xr:uid="{00000000-0002-0000-0600-000004000000}">
      <formula1>$X$20:$X$26</formula1>
    </dataValidation>
    <dataValidation type="list" allowBlank="1" showInputMessage="1" showErrorMessage="1" sqref="E20" xr:uid="{00000000-0002-0000-0600-000005000000}">
      <formula1>$T$1:$T$3</formula1>
    </dataValidation>
  </dataValidations>
  <hyperlinks>
    <hyperlink ref="K10" r:id="rId1" display="DFA" xr:uid="{638B78FE-91B6-4C9A-878B-D5A5304278DC}"/>
  </hyperlinks>
  <printOptions horizontalCentered="1" verticalCentered="1"/>
  <pageMargins left="0.28000000000000003" right="0.36" top="0.51" bottom="0.56000000000000005" header="0.2" footer="0.25"/>
  <pageSetup scale="97" orientation="portrait" r:id="rId2"/>
  <headerFooter>
    <oddFooter>&amp;L&amp;"Arial Narrow,Italic"&amp;8File: &amp;F
Tab: &amp;A&amp;C&amp;"Arial Narrow,Regular"&amp;9Form Revised 10/2023&amp;R&amp;"Arial Narrow,Italic"&amp;8&amp;D
&amp;T</oddFooter>
  </headerFooter>
  <ignoredErrors>
    <ignoredError sqref="C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codeName="Sheet3">
    <tabColor rgb="FF03EDE7"/>
    <pageSetUpPr fitToPage="1"/>
  </sheetPr>
  <dimension ref="B1:O53"/>
  <sheetViews>
    <sheetView showGridLines="0" showRowColHeaders="0" workbookViewId="0">
      <selection activeCell="E11" sqref="E11"/>
    </sheetView>
  </sheetViews>
  <sheetFormatPr defaultRowHeight="12.75" x14ac:dyDescent="0.2"/>
  <cols>
    <col min="1" max="1" width="2.28515625" customWidth="1"/>
    <col min="2" max="2" width="12.5703125" customWidth="1"/>
    <col min="5" max="5" width="11.140625" customWidth="1"/>
    <col min="8" max="8" width="11.140625" customWidth="1"/>
    <col min="9" max="10" width="10.7109375" customWidth="1"/>
    <col min="11" max="11" width="12.5703125" customWidth="1"/>
    <col min="12" max="12" width="3.28515625" customWidth="1"/>
    <col min="13" max="13" width="19.140625" bestFit="1" customWidth="1"/>
    <col min="14" max="14" width="11.7109375" bestFit="1" customWidth="1"/>
    <col min="15" max="15" width="8.5703125" bestFit="1" customWidth="1"/>
  </cols>
  <sheetData>
    <row r="1" spans="2:15" x14ac:dyDescent="0.2">
      <c r="B1" s="6"/>
      <c r="C1" s="6"/>
      <c r="D1" s="6"/>
      <c r="E1" s="6"/>
      <c r="F1" s="6"/>
      <c r="G1" s="6"/>
      <c r="H1" s="6"/>
      <c r="I1" s="6"/>
      <c r="J1" s="6"/>
      <c r="K1" s="6"/>
      <c r="L1" s="6"/>
    </row>
    <row r="2" spans="2:15" ht="18.75" x14ac:dyDescent="0.2">
      <c r="B2" s="896" t="s">
        <v>182</v>
      </c>
      <c r="C2" s="897"/>
      <c r="D2" s="897"/>
      <c r="E2" s="897"/>
      <c r="F2" s="897"/>
      <c r="G2" s="897"/>
      <c r="H2" s="897"/>
      <c r="I2" s="897"/>
      <c r="J2" s="897"/>
      <c r="K2" s="898"/>
      <c r="L2" s="46"/>
    </row>
    <row r="3" spans="2:15" ht="22.5" x14ac:dyDescent="0.2">
      <c r="B3" s="899" t="s">
        <v>293</v>
      </c>
      <c r="C3" s="900"/>
      <c r="D3" s="900"/>
      <c r="E3" s="900"/>
      <c r="F3" s="900"/>
      <c r="G3" s="900"/>
      <c r="H3" s="900"/>
      <c r="I3" s="900"/>
      <c r="J3" s="900"/>
      <c r="K3" s="900"/>
      <c r="L3" s="6"/>
    </row>
    <row r="4" spans="2:15" ht="19.149999999999999" customHeight="1" x14ac:dyDescent="0.2">
      <c r="B4" s="422" t="s">
        <v>6</v>
      </c>
      <c r="C4" s="901">
        <f ca="1">TODAY()</f>
        <v>45302</v>
      </c>
      <c r="D4" s="901"/>
      <c r="E4" s="397" t="s">
        <v>30</v>
      </c>
      <c r="F4" s="902" t="str">
        <f>IF('START HERE'!D5="","Go to Start Here Tab to complete",'START HERE'!D5)</f>
        <v>Go to Start Here Tab to complete</v>
      </c>
      <c r="G4" s="903"/>
      <c r="H4" s="903"/>
      <c r="I4" s="903"/>
      <c r="J4" s="904"/>
      <c r="K4" s="423"/>
      <c r="L4" s="47"/>
    </row>
    <row r="5" spans="2:15" x14ac:dyDescent="0.2">
      <c r="B5" s="226" t="s">
        <v>20</v>
      </c>
      <c r="C5" s="884" t="str">
        <f>IF('START HERE'!D9="","",'START HERE'!D9)</f>
        <v/>
      </c>
      <c r="D5" s="884"/>
      <c r="E5" s="77" t="s">
        <v>28</v>
      </c>
      <c r="F5" s="874" t="str">
        <f>IF('START HERE'!D8="","",'START HERE'!D8)</f>
        <v/>
      </c>
      <c r="G5" s="874"/>
      <c r="H5" s="874"/>
      <c r="I5" s="874"/>
      <c r="J5" s="874"/>
      <c r="K5" s="874"/>
      <c r="L5" s="48"/>
    </row>
    <row r="6" spans="2:15" ht="15.6" customHeight="1" x14ac:dyDescent="0.2">
      <c r="B6" s="226" t="s">
        <v>112</v>
      </c>
      <c r="C6" s="882" t="str">
        <f>IF('START HERE'!D6="","",'START HERE'!D6)</f>
        <v/>
      </c>
      <c r="D6" s="883"/>
      <c r="E6" s="411" t="s">
        <v>19</v>
      </c>
      <c r="F6" s="874" t="str">
        <f>IF('START HERE'!D11="","",'START HERE'!D11)</f>
        <v/>
      </c>
      <c r="G6" s="874"/>
      <c r="H6" s="874"/>
      <c r="I6" s="874"/>
      <c r="J6" s="874"/>
      <c r="K6" s="874"/>
      <c r="L6" s="48"/>
    </row>
    <row r="7" spans="2:15" ht="15" customHeight="1" x14ac:dyDescent="0.2">
      <c r="B7" s="226" t="s">
        <v>27</v>
      </c>
      <c r="C7" s="884" t="str">
        <f>IF('START HERE'!D10="","",'START HERE'!D10)</f>
        <v/>
      </c>
      <c r="D7" s="884"/>
      <c r="E7" s="411" t="s">
        <v>71</v>
      </c>
      <c r="F7" s="874" t="str">
        <f>IF('START HERE'!D12="","",'START HERE'!D12)</f>
        <v/>
      </c>
      <c r="G7" s="874"/>
      <c r="H7" s="874"/>
      <c r="I7" s="874"/>
      <c r="J7" s="874"/>
      <c r="K7" s="874"/>
      <c r="L7" s="50"/>
    </row>
    <row r="8" spans="2:15" x14ac:dyDescent="0.2">
      <c r="B8" s="885" t="s">
        <v>693</v>
      </c>
      <c r="C8" s="886"/>
      <c r="D8" s="886"/>
      <c r="E8" s="886"/>
      <c r="F8" s="886"/>
      <c r="G8" s="886"/>
      <c r="H8" s="886"/>
      <c r="I8" s="886"/>
      <c r="J8" s="886"/>
      <c r="K8" s="887"/>
      <c r="L8" s="40"/>
    </row>
    <row r="9" spans="2:15" x14ac:dyDescent="0.2">
      <c r="B9" s="888"/>
      <c r="C9" s="889"/>
      <c r="D9" s="889"/>
      <c r="E9" s="889"/>
      <c r="F9" s="889"/>
      <c r="G9" s="889"/>
      <c r="H9" s="889"/>
      <c r="I9" s="889"/>
      <c r="J9" s="889"/>
      <c r="K9" s="890"/>
      <c r="L9" s="40"/>
    </row>
    <row r="10" spans="2:15" ht="11.45" customHeight="1" thickBot="1" x14ac:dyDescent="0.25">
      <c r="B10" s="891"/>
      <c r="C10" s="892"/>
      <c r="D10" s="892"/>
      <c r="E10" s="892"/>
      <c r="F10" s="892"/>
      <c r="G10" s="892"/>
      <c r="H10" s="892"/>
      <c r="I10" s="892"/>
      <c r="J10" s="892"/>
      <c r="K10" s="892"/>
      <c r="L10" s="40"/>
    </row>
    <row r="11" spans="2:15" ht="18.600000000000001" customHeight="1" thickBot="1" x14ac:dyDescent="0.25">
      <c r="B11" s="893" t="s">
        <v>8</v>
      </c>
      <c r="C11" s="893"/>
      <c r="D11" s="893"/>
      <c r="E11" s="430" t="s">
        <v>164</v>
      </c>
      <c r="F11" s="894" t="s">
        <v>288</v>
      </c>
      <c r="G11" s="894"/>
      <c r="H11" s="894"/>
      <c r="I11" s="894"/>
      <c r="J11" s="894"/>
      <c r="K11" s="894"/>
      <c r="L11" s="40"/>
      <c r="M11" s="470" t="s">
        <v>773</v>
      </c>
      <c r="N11" s="471" t="s">
        <v>774</v>
      </c>
      <c r="O11" s="472" t="s">
        <v>777</v>
      </c>
    </row>
    <row r="12" spans="2:15" s="94" customFormat="1" ht="13.5" x14ac:dyDescent="0.2">
      <c r="B12" s="425" t="s">
        <v>6</v>
      </c>
      <c r="C12" s="895" t="s">
        <v>80</v>
      </c>
      <c r="D12" s="895"/>
      <c r="E12" s="895"/>
      <c r="F12" s="895" t="s">
        <v>81</v>
      </c>
      <c r="G12" s="895"/>
      <c r="H12" s="895"/>
      <c r="I12" s="425" t="s">
        <v>12</v>
      </c>
      <c r="J12" s="477" t="s">
        <v>40</v>
      </c>
      <c r="K12" s="425" t="s">
        <v>7</v>
      </c>
      <c r="L12" s="426"/>
      <c r="M12" s="473" t="s">
        <v>775</v>
      </c>
      <c r="N12" s="476">
        <v>45292</v>
      </c>
      <c r="O12" s="474">
        <v>0.67</v>
      </c>
    </row>
    <row r="13" spans="2:15" x14ac:dyDescent="0.2">
      <c r="B13" s="429"/>
      <c r="C13" s="878" t="s">
        <v>13</v>
      </c>
      <c r="D13" s="879"/>
      <c r="E13" s="880"/>
      <c r="F13" s="878" t="s">
        <v>13</v>
      </c>
      <c r="G13" s="879"/>
      <c r="H13" s="880"/>
      <c r="I13" s="428"/>
      <c r="J13" s="488">
        <v>0</v>
      </c>
      <c r="K13" s="427">
        <f>IF(J13="N/A",0,I13*J13)</f>
        <v>0</v>
      </c>
      <c r="L13" s="424"/>
      <c r="M13" s="481" t="s">
        <v>775</v>
      </c>
      <c r="N13" s="482">
        <v>44927</v>
      </c>
      <c r="O13" s="483">
        <v>0.65500000000000003</v>
      </c>
    </row>
    <row r="14" spans="2:15" ht="13.5" x14ac:dyDescent="0.2">
      <c r="B14" s="429"/>
      <c r="C14" s="878"/>
      <c r="D14" s="879"/>
      <c r="E14" s="880"/>
      <c r="F14" s="878"/>
      <c r="G14" s="879"/>
      <c r="H14" s="880"/>
      <c r="I14" s="428"/>
      <c r="J14" s="488">
        <v>0</v>
      </c>
      <c r="K14" s="155">
        <f t="shared" ref="K14:K52" si="0">IF(J14="N/A",0,I14*J14)</f>
        <v>0</v>
      </c>
      <c r="L14" s="40"/>
      <c r="M14" s="475" t="s">
        <v>776</v>
      </c>
      <c r="N14" s="476">
        <v>45292</v>
      </c>
      <c r="O14" s="474">
        <v>0.21</v>
      </c>
    </row>
    <row r="15" spans="2:15" ht="13.5" x14ac:dyDescent="0.2">
      <c r="B15" s="429"/>
      <c r="C15" s="878"/>
      <c r="D15" s="879"/>
      <c r="E15" s="880"/>
      <c r="F15" s="878"/>
      <c r="G15" s="879"/>
      <c r="H15" s="880"/>
      <c r="I15" s="428"/>
      <c r="J15" s="488">
        <v>0</v>
      </c>
      <c r="K15" s="155">
        <f t="shared" si="0"/>
        <v>0</v>
      </c>
      <c r="L15" s="40"/>
      <c r="M15" s="484" t="s">
        <v>776</v>
      </c>
      <c r="N15" s="482">
        <v>44927</v>
      </c>
      <c r="O15" s="483">
        <v>0.22</v>
      </c>
    </row>
    <row r="16" spans="2:15" x14ac:dyDescent="0.2">
      <c r="B16" s="429"/>
      <c r="C16" s="878"/>
      <c r="D16" s="879"/>
      <c r="E16" s="880"/>
      <c r="F16" s="878"/>
      <c r="G16" s="879"/>
      <c r="H16" s="880"/>
      <c r="I16" s="428"/>
      <c r="J16" s="488">
        <v>0</v>
      </c>
      <c r="K16" s="155">
        <f t="shared" si="0"/>
        <v>0</v>
      </c>
      <c r="L16" s="40"/>
    </row>
    <row r="17" spans="2:12" x14ac:dyDescent="0.2">
      <c r="B17" s="429"/>
      <c r="C17" s="878"/>
      <c r="D17" s="879"/>
      <c r="E17" s="880"/>
      <c r="F17" s="878"/>
      <c r="G17" s="879"/>
      <c r="H17" s="880"/>
      <c r="I17" s="428"/>
      <c r="J17" s="488">
        <v>0</v>
      </c>
      <c r="K17" s="155">
        <f t="shared" si="0"/>
        <v>0</v>
      </c>
      <c r="L17" s="40"/>
    </row>
    <row r="18" spans="2:12" x14ac:dyDescent="0.2">
      <c r="B18" s="429"/>
      <c r="C18" s="878"/>
      <c r="D18" s="879"/>
      <c r="E18" s="880"/>
      <c r="F18" s="878"/>
      <c r="G18" s="879"/>
      <c r="H18" s="880"/>
      <c r="I18" s="428"/>
      <c r="J18" s="488">
        <v>0</v>
      </c>
      <c r="K18" s="155">
        <f t="shared" si="0"/>
        <v>0</v>
      </c>
      <c r="L18" s="40"/>
    </row>
    <row r="19" spans="2:12" x14ac:dyDescent="0.2">
      <c r="B19" s="429"/>
      <c r="C19" s="878"/>
      <c r="D19" s="879"/>
      <c r="E19" s="880"/>
      <c r="F19" s="878"/>
      <c r="G19" s="879"/>
      <c r="H19" s="880"/>
      <c r="I19" s="428"/>
      <c r="J19" s="488">
        <v>0</v>
      </c>
      <c r="K19" s="155">
        <f t="shared" si="0"/>
        <v>0</v>
      </c>
      <c r="L19" s="40"/>
    </row>
    <row r="20" spans="2:12" x14ac:dyDescent="0.2">
      <c r="B20" s="429"/>
      <c r="C20" s="878"/>
      <c r="D20" s="879"/>
      <c r="E20" s="880"/>
      <c r="F20" s="878"/>
      <c r="G20" s="879"/>
      <c r="H20" s="880"/>
      <c r="I20" s="428"/>
      <c r="J20" s="488">
        <v>0</v>
      </c>
      <c r="K20" s="155">
        <f t="shared" si="0"/>
        <v>0</v>
      </c>
      <c r="L20" s="40"/>
    </row>
    <row r="21" spans="2:12" x14ac:dyDescent="0.2">
      <c r="B21" s="429"/>
      <c r="C21" s="878"/>
      <c r="D21" s="879"/>
      <c r="E21" s="880"/>
      <c r="F21" s="878"/>
      <c r="G21" s="879"/>
      <c r="H21" s="880"/>
      <c r="I21" s="428"/>
      <c r="J21" s="488">
        <v>0</v>
      </c>
      <c r="K21" s="155">
        <f t="shared" si="0"/>
        <v>0</v>
      </c>
      <c r="L21" s="40"/>
    </row>
    <row r="22" spans="2:12" x14ac:dyDescent="0.2">
      <c r="B22" s="429"/>
      <c r="C22" s="878"/>
      <c r="D22" s="879"/>
      <c r="E22" s="880"/>
      <c r="F22" s="878"/>
      <c r="G22" s="879"/>
      <c r="H22" s="880"/>
      <c r="I22" s="428"/>
      <c r="J22" s="488">
        <v>0</v>
      </c>
      <c r="K22" s="155">
        <f t="shared" si="0"/>
        <v>0</v>
      </c>
      <c r="L22" s="40"/>
    </row>
    <row r="23" spans="2:12" x14ac:dyDescent="0.2">
      <c r="B23" s="429"/>
      <c r="C23" s="878"/>
      <c r="D23" s="879"/>
      <c r="E23" s="880"/>
      <c r="F23" s="878"/>
      <c r="G23" s="879"/>
      <c r="H23" s="880"/>
      <c r="I23" s="428"/>
      <c r="J23" s="488">
        <v>0</v>
      </c>
      <c r="K23" s="155">
        <f>IF(J23="N/A",0,I23*J23)</f>
        <v>0</v>
      </c>
      <c r="L23" s="40"/>
    </row>
    <row r="24" spans="2:12" x14ac:dyDescent="0.2">
      <c r="B24" s="429"/>
      <c r="C24" s="878"/>
      <c r="D24" s="879"/>
      <c r="E24" s="880"/>
      <c r="F24" s="878"/>
      <c r="G24" s="879"/>
      <c r="H24" s="880"/>
      <c r="I24" s="428"/>
      <c r="J24" s="488">
        <v>0</v>
      </c>
      <c r="K24" s="155">
        <f>IF(J24="N/A",0,I24*J24)</f>
        <v>0</v>
      </c>
      <c r="L24" s="40"/>
    </row>
    <row r="25" spans="2:12" x14ac:dyDescent="0.2">
      <c r="B25" s="429"/>
      <c r="C25" s="878"/>
      <c r="D25" s="879"/>
      <c r="E25" s="880"/>
      <c r="F25" s="878"/>
      <c r="G25" s="879"/>
      <c r="H25" s="880"/>
      <c r="I25" s="428"/>
      <c r="J25" s="488">
        <v>0</v>
      </c>
      <c r="K25" s="155">
        <f t="shared" si="0"/>
        <v>0</v>
      </c>
      <c r="L25" s="40"/>
    </row>
    <row r="26" spans="2:12" x14ac:dyDescent="0.2">
      <c r="B26" s="429"/>
      <c r="C26" s="878"/>
      <c r="D26" s="879"/>
      <c r="E26" s="880"/>
      <c r="F26" s="878"/>
      <c r="G26" s="879"/>
      <c r="H26" s="880"/>
      <c r="I26" s="428"/>
      <c r="J26" s="488">
        <v>0</v>
      </c>
      <c r="K26" s="155">
        <f t="shared" si="0"/>
        <v>0</v>
      </c>
      <c r="L26" s="40"/>
    </row>
    <row r="27" spans="2:12" x14ac:dyDescent="0.2">
      <c r="B27" s="429"/>
      <c r="C27" s="878"/>
      <c r="D27" s="879"/>
      <c r="E27" s="880"/>
      <c r="F27" s="878"/>
      <c r="G27" s="879"/>
      <c r="H27" s="880"/>
      <c r="I27" s="428"/>
      <c r="J27" s="488">
        <v>0</v>
      </c>
      <c r="K27" s="155">
        <f t="shared" si="0"/>
        <v>0</v>
      </c>
      <c r="L27" s="40"/>
    </row>
    <row r="28" spans="2:12" x14ac:dyDescent="0.2">
      <c r="B28" s="429"/>
      <c r="C28" s="878"/>
      <c r="D28" s="879"/>
      <c r="E28" s="880"/>
      <c r="F28" s="878"/>
      <c r="G28" s="879"/>
      <c r="H28" s="880"/>
      <c r="I28" s="428"/>
      <c r="J28" s="488">
        <v>0</v>
      </c>
      <c r="K28" s="155">
        <f t="shared" si="0"/>
        <v>0</v>
      </c>
      <c r="L28" s="40"/>
    </row>
    <row r="29" spans="2:12" x14ac:dyDescent="0.2">
      <c r="B29" s="429"/>
      <c r="C29" s="878"/>
      <c r="D29" s="879"/>
      <c r="E29" s="880"/>
      <c r="F29" s="878"/>
      <c r="G29" s="879"/>
      <c r="H29" s="880"/>
      <c r="I29" s="428"/>
      <c r="J29" s="488">
        <v>0</v>
      </c>
      <c r="K29" s="155">
        <f t="shared" si="0"/>
        <v>0</v>
      </c>
      <c r="L29" s="3"/>
    </row>
    <row r="30" spans="2:12" x14ac:dyDescent="0.2">
      <c r="B30" s="429"/>
      <c r="C30" s="878"/>
      <c r="D30" s="879"/>
      <c r="E30" s="880"/>
      <c r="F30" s="878"/>
      <c r="G30" s="879"/>
      <c r="H30" s="880"/>
      <c r="I30" s="428"/>
      <c r="J30" s="488">
        <v>0</v>
      </c>
      <c r="K30" s="155">
        <f t="shared" si="0"/>
        <v>0</v>
      </c>
      <c r="L30" s="3"/>
    </row>
    <row r="31" spans="2:12" x14ac:dyDescent="0.2">
      <c r="B31" s="429"/>
      <c r="C31" s="878"/>
      <c r="D31" s="879"/>
      <c r="E31" s="880"/>
      <c r="F31" s="878"/>
      <c r="G31" s="879"/>
      <c r="H31" s="880"/>
      <c r="I31" s="428"/>
      <c r="J31" s="488">
        <v>0</v>
      </c>
      <c r="K31" s="155">
        <f t="shared" si="0"/>
        <v>0</v>
      </c>
      <c r="L31" s="3"/>
    </row>
    <row r="32" spans="2:12" x14ac:dyDescent="0.2">
      <c r="B32" s="429"/>
      <c r="C32" s="878"/>
      <c r="D32" s="879"/>
      <c r="E32" s="880"/>
      <c r="F32" s="878"/>
      <c r="G32" s="879"/>
      <c r="H32" s="880"/>
      <c r="I32" s="428"/>
      <c r="J32" s="488">
        <v>0</v>
      </c>
      <c r="K32" s="155">
        <f t="shared" si="0"/>
        <v>0</v>
      </c>
      <c r="L32" s="3"/>
    </row>
    <row r="33" spans="2:12" x14ac:dyDescent="0.2">
      <c r="B33" s="429"/>
      <c r="C33" s="878"/>
      <c r="D33" s="879"/>
      <c r="E33" s="880"/>
      <c r="F33" s="878"/>
      <c r="G33" s="879"/>
      <c r="H33" s="880"/>
      <c r="I33" s="428"/>
      <c r="J33" s="488">
        <v>0</v>
      </c>
      <c r="K33" s="155">
        <f t="shared" si="0"/>
        <v>0</v>
      </c>
      <c r="L33" s="3"/>
    </row>
    <row r="34" spans="2:12" x14ac:dyDescent="0.2">
      <c r="B34" s="429"/>
      <c r="C34" s="878"/>
      <c r="D34" s="879"/>
      <c r="E34" s="880"/>
      <c r="F34" s="878"/>
      <c r="G34" s="879"/>
      <c r="H34" s="880"/>
      <c r="I34" s="428"/>
      <c r="J34" s="488">
        <v>0</v>
      </c>
      <c r="K34" s="155">
        <f t="shared" si="0"/>
        <v>0</v>
      </c>
      <c r="L34" s="3"/>
    </row>
    <row r="35" spans="2:12" x14ac:dyDescent="0.2">
      <c r="B35" s="429"/>
      <c r="C35" s="878"/>
      <c r="D35" s="879"/>
      <c r="E35" s="880"/>
      <c r="F35" s="878"/>
      <c r="G35" s="879"/>
      <c r="H35" s="880"/>
      <c r="I35" s="428"/>
      <c r="J35" s="488">
        <v>0</v>
      </c>
      <c r="K35" s="155">
        <f t="shared" si="0"/>
        <v>0</v>
      </c>
      <c r="L35" s="3"/>
    </row>
    <row r="36" spans="2:12" x14ac:dyDescent="0.2">
      <c r="B36" s="429"/>
      <c r="C36" s="878"/>
      <c r="D36" s="879"/>
      <c r="E36" s="880"/>
      <c r="F36" s="878"/>
      <c r="G36" s="879"/>
      <c r="H36" s="880"/>
      <c r="I36" s="428"/>
      <c r="J36" s="488">
        <v>0</v>
      </c>
      <c r="K36" s="155">
        <f t="shared" si="0"/>
        <v>0</v>
      </c>
      <c r="L36" s="4"/>
    </row>
    <row r="37" spans="2:12" x14ac:dyDescent="0.2">
      <c r="B37" s="429"/>
      <c r="C37" s="878"/>
      <c r="D37" s="879"/>
      <c r="E37" s="880"/>
      <c r="F37" s="878"/>
      <c r="G37" s="879"/>
      <c r="H37" s="880"/>
      <c r="I37" s="428"/>
      <c r="J37" s="488">
        <v>0</v>
      </c>
      <c r="K37" s="155">
        <f t="shared" si="0"/>
        <v>0</v>
      </c>
      <c r="L37" s="3"/>
    </row>
    <row r="38" spans="2:12" x14ac:dyDescent="0.2">
      <c r="B38" s="429"/>
      <c r="C38" s="878"/>
      <c r="D38" s="879"/>
      <c r="E38" s="880"/>
      <c r="F38" s="878"/>
      <c r="G38" s="879"/>
      <c r="H38" s="880"/>
      <c r="I38" s="428"/>
      <c r="J38" s="488">
        <v>0</v>
      </c>
      <c r="K38" s="155">
        <f t="shared" si="0"/>
        <v>0</v>
      </c>
      <c r="L38" s="3"/>
    </row>
    <row r="39" spans="2:12" x14ac:dyDescent="0.2">
      <c r="B39" s="429"/>
      <c r="C39" s="878"/>
      <c r="D39" s="879"/>
      <c r="E39" s="880"/>
      <c r="F39" s="878"/>
      <c r="G39" s="879"/>
      <c r="H39" s="880"/>
      <c r="I39" s="428"/>
      <c r="J39" s="488">
        <v>0</v>
      </c>
      <c r="K39" s="155">
        <f t="shared" si="0"/>
        <v>0</v>
      </c>
      <c r="L39" s="3"/>
    </row>
    <row r="40" spans="2:12" x14ac:dyDescent="0.2">
      <c r="B40" s="429"/>
      <c r="C40" s="878"/>
      <c r="D40" s="879"/>
      <c r="E40" s="880"/>
      <c r="F40" s="878"/>
      <c r="G40" s="879"/>
      <c r="H40" s="880"/>
      <c r="I40" s="428"/>
      <c r="J40" s="488">
        <v>0</v>
      </c>
      <c r="K40" s="155">
        <f t="shared" si="0"/>
        <v>0</v>
      </c>
      <c r="L40" s="3"/>
    </row>
    <row r="41" spans="2:12" x14ac:dyDescent="0.2">
      <c r="B41" s="429"/>
      <c r="C41" s="878"/>
      <c r="D41" s="879"/>
      <c r="E41" s="880"/>
      <c r="F41" s="878"/>
      <c r="G41" s="879"/>
      <c r="H41" s="880"/>
      <c r="I41" s="428"/>
      <c r="J41" s="488">
        <v>0</v>
      </c>
      <c r="K41" s="155">
        <f t="shared" si="0"/>
        <v>0</v>
      </c>
      <c r="L41" s="3"/>
    </row>
    <row r="42" spans="2:12" x14ac:dyDescent="0.2">
      <c r="B42" s="429"/>
      <c r="C42" s="878"/>
      <c r="D42" s="879"/>
      <c r="E42" s="880"/>
      <c r="F42" s="878"/>
      <c r="G42" s="879"/>
      <c r="H42" s="880"/>
      <c r="I42" s="428"/>
      <c r="J42" s="488">
        <v>0</v>
      </c>
      <c r="K42" s="155">
        <f t="shared" si="0"/>
        <v>0</v>
      </c>
      <c r="L42" s="3"/>
    </row>
    <row r="43" spans="2:12" x14ac:dyDescent="0.2">
      <c r="B43" s="429"/>
      <c r="C43" s="878"/>
      <c r="D43" s="879"/>
      <c r="E43" s="880"/>
      <c r="F43" s="878"/>
      <c r="G43" s="879"/>
      <c r="H43" s="880"/>
      <c r="I43" s="428"/>
      <c r="J43" s="488">
        <v>0</v>
      </c>
      <c r="K43" s="155">
        <f t="shared" si="0"/>
        <v>0</v>
      </c>
      <c r="L43" s="3"/>
    </row>
    <row r="44" spans="2:12" x14ac:dyDescent="0.2">
      <c r="B44" s="429"/>
      <c r="C44" s="878"/>
      <c r="D44" s="879"/>
      <c r="E44" s="880"/>
      <c r="F44" s="878"/>
      <c r="G44" s="879"/>
      <c r="H44" s="880"/>
      <c r="I44" s="428"/>
      <c r="J44" s="488">
        <v>0</v>
      </c>
      <c r="K44" s="155">
        <f t="shared" si="0"/>
        <v>0</v>
      </c>
      <c r="L44" s="3"/>
    </row>
    <row r="45" spans="2:12" x14ac:dyDescent="0.2">
      <c r="B45" s="429"/>
      <c r="C45" s="878"/>
      <c r="D45" s="879"/>
      <c r="E45" s="880"/>
      <c r="F45" s="878"/>
      <c r="G45" s="879"/>
      <c r="H45" s="880"/>
      <c r="I45" s="428"/>
      <c r="J45" s="488">
        <v>0</v>
      </c>
      <c r="K45" s="155">
        <f t="shared" si="0"/>
        <v>0</v>
      </c>
      <c r="L45" s="3"/>
    </row>
    <row r="46" spans="2:12" x14ac:dyDescent="0.2">
      <c r="B46" s="429"/>
      <c r="C46" s="878"/>
      <c r="D46" s="879"/>
      <c r="E46" s="880"/>
      <c r="F46" s="878"/>
      <c r="G46" s="879"/>
      <c r="H46" s="880"/>
      <c r="I46" s="428"/>
      <c r="J46" s="488">
        <v>0</v>
      </c>
      <c r="K46" s="155">
        <f t="shared" si="0"/>
        <v>0</v>
      </c>
      <c r="L46" s="3"/>
    </row>
    <row r="47" spans="2:12" x14ac:dyDescent="0.2">
      <c r="B47" s="429"/>
      <c r="C47" s="878"/>
      <c r="D47" s="879"/>
      <c r="E47" s="880"/>
      <c r="F47" s="878"/>
      <c r="G47" s="879"/>
      <c r="H47" s="880"/>
      <c r="I47" s="428"/>
      <c r="J47" s="488">
        <v>0</v>
      </c>
      <c r="K47" s="155">
        <f t="shared" si="0"/>
        <v>0</v>
      </c>
      <c r="L47" s="3"/>
    </row>
    <row r="48" spans="2:12" x14ac:dyDescent="0.2">
      <c r="B48" s="429"/>
      <c r="C48" s="878"/>
      <c r="D48" s="879"/>
      <c r="E48" s="880"/>
      <c r="F48" s="878"/>
      <c r="G48" s="879"/>
      <c r="H48" s="880"/>
      <c r="I48" s="428"/>
      <c r="J48" s="488">
        <v>0</v>
      </c>
      <c r="K48" s="155">
        <f t="shared" si="0"/>
        <v>0</v>
      </c>
      <c r="L48" s="3"/>
    </row>
    <row r="49" spans="2:12" x14ac:dyDescent="0.2">
      <c r="B49" s="429"/>
      <c r="C49" s="878"/>
      <c r="D49" s="879"/>
      <c r="E49" s="880"/>
      <c r="F49" s="878"/>
      <c r="G49" s="879"/>
      <c r="H49" s="880"/>
      <c r="I49" s="428"/>
      <c r="J49" s="488">
        <v>0</v>
      </c>
      <c r="K49" s="155">
        <f t="shared" si="0"/>
        <v>0</v>
      </c>
      <c r="L49" s="3"/>
    </row>
    <row r="50" spans="2:12" x14ac:dyDescent="0.2">
      <c r="B50" s="429"/>
      <c r="C50" s="878"/>
      <c r="D50" s="879"/>
      <c r="E50" s="880"/>
      <c r="F50" s="878"/>
      <c r="G50" s="879"/>
      <c r="H50" s="880"/>
      <c r="I50" s="428"/>
      <c r="J50" s="488">
        <v>0</v>
      </c>
      <c r="K50" s="155">
        <f t="shared" si="0"/>
        <v>0</v>
      </c>
      <c r="L50" s="3"/>
    </row>
    <row r="51" spans="2:12" x14ac:dyDescent="0.2">
      <c r="B51" s="429"/>
      <c r="C51" s="878"/>
      <c r="D51" s="879"/>
      <c r="E51" s="880"/>
      <c r="F51" s="878"/>
      <c r="G51" s="879"/>
      <c r="H51" s="880"/>
      <c r="I51" s="428"/>
      <c r="J51" s="488">
        <v>0</v>
      </c>
      <c r="K51" s="155">
        <f t="shared" si="0"/>
        <v>0</v>
      </c>
      <c r="L51" s="3"/>
    </row>
    <row r="52" spans="2:12" ht="13.5" thickBot="1" x14ac:dyDescent="0.25">
      <c r="B52" s="429"/>
      <c r="C52" s="878"/>
      <c r="D52" s="879"/>
      <c r="E52" s="880"/>
      <c r="F52" s="878"/>
      <c r="G52" s="879"/>
      <c r="H52" s="880"/>
      <c r="I52" s="428"/>
      <c r="J52" s="488">
        <v>0</v>
      </c>
      <c r="K52" s="157">
        <f t="shared" si="0"/>
        <v>0</v>
      </c>
      <c r="L52" s="3"/>
    </row>
    <row r="53" spans="2:12" ht="26.45" customHeight="1" thickBot="1" x14ac:dyDescent="0.25">
      <c r="B53" s="881" t="s">
        <v>694</v>
      </c>
      <c r="C53" s="881"/>
      <c r="D53" s="881"/>
      <c r="E53" s="881"/>
      <c r="F53" s="881"/>
      <c r="G53" s="881"/>
      <c r="H53" s="881"/>
      <c r="I53" s="881"/>
      <c r="J53" s="881"/>
      <c r="K53" s="480">
        <f>SUM(K13:K52)</f>
        <v>0</v>
      </c>
      <c r="L53" s="3"/>
    </row>
  </sheetData>
  <sheetProtection password="EB1C" sheet="1" objects="1" scenarios="1"/>
  <mergeCells count="97">
    <mergeCell ref="B2:K2"/>
    <mergeCell ref="B3:K3"/>
    <mergeCell ref="C4:D4"/>
    <mergeCell ref="F4:J4"/>
    <mergeCell ref="C5:D5"/>
    <mergeCell ref="F5:K5"/>
    <mergeCell ref="C6:D6"/>
    <mergeCell ref="F6:K6"/>
    <mergeCell ref="C7:D7"/>
    <mergeCell ref="F7:K7"/>
    <mergeCell ref="C16:E16"/>
    <mergeCell ref="F16:H16"/>
    <mergeCell ref="B8:K9"/>
    <mergeCell ref="B10:K10"/>
    <mergeCell ref="B11:D11"/>
    <mergeCell ref="F11:K11"/>
    <mergeCell ref="C12:E12"/>
    <mergeCell ref="F12:H12"/>
    <mergeCell ref="C17:E17"/>
    <mergeCell ref="F17:H17"/>
    <mergeCell ref="C18:E18"/>
    <mergeCell ref="F18:H18"/>
    <mergeCell ref="C13:E13"/>
    <mergeCell ref="F13:H13"/>
    <mergeCell ref="C14:E14"/>
    <mergeCell ref="F14:H14"/>
    <mergeCell ref="C15:E15"/>
    <mergeCell ref="F15:H15"/>
    <mergeCell ref="C22:E22"/>
    <mergeCell ref="F22:H22"/>
    <mergeCell ref="C23:E23"/>
    <mergeCell ref="F23:H23"/>
    <mergeCell ref="C24:E24"/>
    <mergeCell ref="F24:H24"/>
    <mergeCell ref="C19:E19"/>
    <mergeCell ref="F19:H19"/>
    <mergeCell ref="C20:E20"/>
    <mergeCell ref="F20:H20"/>
    <mergeCell ref="C21:E21"/>
    <mergeCell ref="F21:H21"/>
    <mergeCell ref="C28:E28"/>
    <mergeCell ref="F28:H28"/>
    <mergeCell ref="C29:E29"/>
    <mergeCell ref="F29:H29"/>
    <mergeCell ref="C30:E30"/>
    <mergeCell ref="F30:H30"/>
    <mergeCell ref="C25:E25"/>
    <mergeCell ref="F25:H25"/>
    <mergeCell ref="C26:E26"/>
    <mergeCell ref="F26:H26"/>
    <mergeCell ref="C27:E27"/>
    <mergeCell ref="F27:H27"/>
    <mergeCell ref="C34:E34"/>
    <mergeCell ref="F34:H34"/>
    <mergeCell ref="C35:E35"/>
    <mergeCell ref="F35:H35"/>
    <mergeCell ref="C36:E36"/>
    <mergeCell ref="F36:H36"/>
    <mergeCell ref="C31:E31"/>
    <mergeCell ref="F31:H31"/>
    <mergeCell ref="C32:E32"/>
    <mergeCell ref="F32:H32"/>
    <mergeCell ref="C33:E33"/>
    <mergeCell ref="F33:H33"/>
    <mergeCell ref="C40:E40"/>
    <mergeCell ref="F40:H40"/>
    <mergeCell ref="C41:E41"/>
    <mergeCell ref="F41:H41"/>
    <mergeCell ref="C42:E42"/>
    <mergeCell ref="F42:H42"/>
    <mergeCell ref="C37:E37"/>
    <mergeCell ref="F37:H37"/>
    <mergeCell ref="C38:E38"/>
    <mergeCell ref="F38:H38"/>
    <mergeCell ref="C39:E39"/>
    <mergeCell ref="F39:H39"/>
    <mergeCell ref="C46:E46"/>
    <mergeCell ref="F46:H46"/>
    <mergeCell ref="C43:E43"/>
    <mergeCell ref="F43:H43"/>
    <mergeCell ref="C44:E44"/>
    <mergeCell ref="F44:H44"/>
    <mergeCell ref="C45:E45"/>
    <mergeCell ref="F45:H45"/>
    <mergeCell ref="B53:J53"/>
    <mergeCell ref="C50:E50"/>
    <mergeCell ref="F50:H50"/>
    <mergeCell ref="C51:E51"/>
    <mergeCell ref="F51:H51"/>
    <mergeCell ref="C52:E52"/>
    <mergeCell ref="F52:H52"/>
    <mergeCell ref="C47:E47"/>
    <mergeCell ref="F47:H47"/>
    <mergeCell ref="C48:E48"/>
    <mergeCell ref="F48:H48"/>
    <mergeCell ref="C49:E49"/>
    <mergeCell ref="F49:H49"/>
  </mergeCells>
  <dataValidations count="1">
    <dataValidation type="list" allowBlank="1" showInputMessage="1" showErrorMessage="1" sqref="E11" xr:uid="{71B5A909-00F7-43D7-ADCD-AD784BE7C308}">
      <formula1>$O$1:$O$4</formula1>
    </dataValidation>
  </dataValidations>
  <pageMargins left="0.37" right="0.34" top="0.54" bottom="0.59" header="0.3" footer="0.3"/>
  <pageSetup scale="97" orientation="portrait" horizontalDpi="300" verticalDpi="300" r:id="rId1"/>
  <headerFooter>
    <oddFooter>&amp;L&amp;"Arial Narrow,Italic"&amp;9&amp;F&amp;C&amp;"Arial Narrow,Regular"&amp;9Form Revised 10/2023&amp;R&amp;"Arial Narrow,Italic"&amp;9&amp;D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A1:Q49"/>
  <sheetViews>
    <sheetView showGridLines="0" showRowColHeaders="0" zoomScale="90" zoomScaleNormal="90" workbookViewId="0">
      <selection activeCell="F10" sqref="F10:G10"/>
    </sheetView>
  </sheetViews>
  <sheetFormatPr defaultColWidth="9.140625" defaultRowHeight="12.75" x14ac:dyDescent="0.2"/>
  <cols>
    <col min="1" max="1" width="3" style="11" bestFit="1" customWidth="1"/>
    <col min="2" max="2" width="9.140625" style="10"/>
    <col min="3" max="3" width="15" style="10" customWidth="1"/>
    <col min="4" max="4" width="8" style="10" customWidth="1"/>
    <col min="5" max="5" width="33.5703125" style="10" customWidth="1"/>
    <col min="6" max="9" width="12.7109375" style="10" customWidth="1"/>
    <col min="10" max="10" width="9.140625" style="10"/>
    <col min="11" max="11" width="10.5703125" style="10" customWidth="1"/>
    <col min="12" max="12" width="31.5703125" style="10" customWidth="1"/>
    <col min="13" max="13" width="26.85546875" style="11" customWidth="1"/>
    <col min="14" max="16384" width="9.140625" style="11"/>
  </cols>
  <sheetData>
    <row r="1" spans="2:16" x14ac:dyDescent="0.2">
      <c r="O1" s="431"/>
    </row>
    <row r="2" spans="2:16" s="6" customFormat="1" ht="19.899999999999999" customHeight="1" x14ac:dyDescent="0.2">
      <c r="B2" s="929" t="s">
        <v>704</v>
      </c>
      <c r="C2" s="930"/>
      <c r="D2" s="930"/>
      <c r="E2" s="931"/>
      <c r="F2" s="86" t="s">
        <v>6</v>
      </c>
      <c r="G2" s="945">
        <f ca="1">TODAY()</f>
        <v>45302</v>
      </c>
      <c r="H2" s="945"/>
      <c r="I2" s="102" t="s">
        <v>73</v>
      </c>
      <c r="J2" s="946" t="str">
        <f>IF('START HERE'!E6="","",'START HERE'!E6)</f>
        <v/>
      </c>
      <c r="K2" s="947"/>
      <c r="O2" s="432" t="s">
        <v>165</v>
      </c>
    </row>
    <row r="3" spans="2:16" s="6" customFormat="1" ht="30.75" customHeight="1" x14ac:dyDescent="0.2">
      <c r="B3" s="932"/>
      <c r="C3" s="933"/>
      <c r="D3" s="933"/>
      <c r="E3" s="934"/>
      <c r="F3" s="86" t="s">
        <v>30</v>
      </c>
      <c r="G3" s="942" t="str">
        <f>IF('START HERE'!E5="","Go to Start Here Tab to Complete",'START HERE'!E5)</f>
        <v>Go to Start Here Tab to Complete</v>
      </c>
      <c r="H3" s="943"/>
      <c r="I3" s="943"/>
      <c r="J3" s="943"/>
      <c r="K3" s="944"/>
      <c r="O3" s="432" t="s">
        <v>166</v>
      </c>
    </row>
    <row r="4" spans="2:16" s="6" customFormat="1" ht="21.6" customHeight="1" x14ac:dyDescent="0.2">
      <c r="B4" s="932"/>
      <c r="C4" s="933"/>
      <c r="D4" s="933"/>
      <c r="E4" s="934"/>
      <c r="F4" s="86" t="s">
        <v>20</v>
      </c>
      <c r="G4" s="948" t="str">
        <f>IF('START HERE'!E9="","",'START HERE'!E9)</f>
        <v/>
      </c>
      <c r="H4" s="948"/>
      <c r="I4" s="85" t="s">
        <v>27</v>
      </c>
      <c r="J4" s="949" t="str">
        <f>IF('START HERE'!E10="","",'START HERE'!E10)</f>
        <v/>
      </c>
      <c r="K4" s="949"/>
      <c r="O4" s="432" t="s">
        <v>9</v>
      </c>
    </row>
    <row r="5" spans="2:16" s="6" customFormat="1" ht="19.149999999999999" customHeight="1" x14ac:dyDescent="0.2">
      <c r="B5" s="932"/>
      <c r="C5" s="933"/>
      <c r="D5" s="933"/>
      <c r="E5" s="934"/>
      <c r="F5" s="86" t="s">
        <v>28</v>
      </c>
      <c r="G5" s="923" t="str">
        <f>IF('START HERE'!E8="","",'START HERE'!E8)</f>
        <v/>
      </c>
      <c r="H5" s="923"/>
      <c r="I5" s="923"/>
      <c r="J5" s="923"/>
      <c r="K5" s="923"/>
      <c r="O5" s="432"/>
    </row>
    <row r="6" spans="2:16" s="6" customFormat="1" ht="22.5" customHeight="1" x14ac:dyDescent="0.2">
      <c r="B6" s="935"/>
      <c r="C6" s="936"/>
      <c r="D6" s="936"/>
      <c r="E6" s="937"/>
      <c r="F6" s="86" t="s">
        <v>19</v>
      </c>
      <c r="G6" s="922" t="str">
        <f>IF('START HERE'!E11="","",'START HERE'!E11)</f>
        <v/>
      </c>
      <c r="H6" s="922"/>
      <c r="I6" s="922"/>
      <c r="J6" s="922"/>
      <c r="K6" s="922"/>
      <c r="O6" s="432"/>
    </row>
    <row r="7" spans="2:16" ht="20.100000000000001" customHeight="1" x14ac:dyDescent="0.2">
      <c r="B7" s="924" t="s">
        <v>696</v>
      </c>
      <c r="C7" s="924"/>
      <c r="D7" s="924"/>
      <c r="E7" s="924"/>
      <c r="F7" s="924"/>
      <c r="G7" s="924"/>
      <c r="H7" s="924"/>
      <c r="I7" s="924"/>
      <c r="J7" s="924"/>
      <c r="K7" s="924"/>
    </row>
    <row r="8" spans="2:16" ht="20.100000000000001" customHeight="1" x14ac:dyDescent="0.2"/>
    <row r="9" spans="2:16" s="60" customFormat="1" ht="37.5" customHeight="1" x14ac:dyDescent="0.25">
      <c r="B9" s="928" t="s">
        <v>703</v>
      </c>
      <c r="C9" s="928"/>
      <c r="D9" s="928"/>
      <c r="E9" s="928"/>
      <c r="F9" s="928"/>
      <c r="G9" s="928"/>
      <c r="H9" s="928"/>
      <c r="I9" s="928"/>
      <c r="J9" s="928"/>
      <c r="K9" s="928"/>
      <c r="L9" s="178"/>
      <c r="M9" s="73"/>
      <c r="N9" s="73"/>
      <c r="O9" s="73"/>
      <c r="P9" s="73"/>
    </row>
    <row r="10" spans="2:16" s="60" customFormat="1" ht="37.5" customHeight="1" x14ac:dyDescent="0.25">
      <c r="B10" s="938" t="s">
        <v>695</v>
      </c>
      <c r="C10" s="938"/>
      <c r="D10" s="938"/>
      <c r="E10" s="938"/>
      <c r="F10" s="939" t="s">
        <v>13</v>
      </c>
      <c r="G10" s="940"/>
      <c r="H10" s="941" t="s">
        <v>233</v>
      </c>
      <c r="I10" s="941"/>
      <c r="J10" s="941"/>
      <c r="K10" s="941"/>
      <c r="M10" s="73"/>
      <c r="N10" s="73"/>
      <c r="O10" s="73"/>
      <c r="P10" s="73"/>
    </row>
    <row r="11" spans="2:16" ht="20.100000000000001" customHeight="1" x14ac:dyDescent="0.2">
      <c r="B11" s="925" t="s">
        <v>702</v>
      </c>
      <c r="C11" s="926"/>
      <c r="D11" s="926"/>
      <c r="E11" s="926"/>
      <c r="F11" s="926"/>
      <c r="G11" s="926"/>
      <c r="H11" s="926"/>
      <c r="I11" s="926"/>
      <c r="J11" s="926"/>
      <c r="K11" s="927"/>
      <c r="L11" s="73"/>
      <c r="M11" s="73"/>
      <c r="N11" s="73"/>
      <c r="O11" s="73"/>
      <c r="P11" s="73"/>
    </row>
    <row r="12" spans="2:16" ht="20.100000000000001" customHeight="1" x14ac:dyDescent="0.2">
      <c r="B12" s="950" t="s">
        <v>709</v>
      </c>
      <c r="C12" s="951"/>
      <c r="D12" s="951"/>
      <c r="E12" s="951"/>
      <c r="F12" s="951"/>
      <c r="G12" s="951"/>
      <c r="H12" s="951"/>
      <c r="I12" s="951"/>
      <c r="J12" s="905" t="s">
        <v>711</v>
      </c>
      <c r="K12" s="906"/>
    </row>
    <row r="13" spans="2:16" ht="20.100000000000001" customHeight="1" x14ac:dyDescent="0.2">
      <c r="B13" s="436" t="s">
        <v>6</v>
      </c>
      <c r="C13" s="437" t="s">
        <v>708</v>
      </c>
      <c r="D13" s="435" t="s">
        <v>705</v>
      </c>
      <c r="E13" s="983" t="s">
        <v>707</v>
      </c>
      <c r="F13" s="983"/>
      <c r="G13" s="983"/>
      <c r="H13" s="435" t="s">
        <v>706</v>
      </c>
      <c r="I13" s="435" t="s">
        <v>710</v>
      </c>
      <c r="J13" s="907"/>
      <c r="K13" s="908"/>
    </row>
    <row r="14" spans="2:16" ht="20.100000000000001" customHeight="1" x14ac:dyDescent="0.2">
      <c r="B14" s="434"/>
      <c r="C14" s="104"/>
      <c r="D14" s="105"/>
      <c r="E14" s="915"/>
      <c r="F14" s="915"/>
      <c r="G14" s="915"/>
      <c r="H14" s="106"/>
      <c r="I14" s="103">
        <v>0</v>
      </c>
      <c r="J14" s="916" t="s">
        <v>235</v>
      </c>
      <c r="K14" s="917"/>
    </row>
    <row r="15" spans="2:16" ht="20.100000000000001" customHeight="1" x14ac:dyDescent="0.2">
      <c r="B15" s="434"/>
      <c r="C15" s="104"/>
      <c r="D15" s="105"/>
      <c r="E15" s="915"/>
      <c r="F15" s="915"/>
      <c r="G15" s="915"/>
      <c r="H15" s="106"/>
      <c r="I15" s="103">
        <v>0</v>
      </c>
      <c r="J15" s="918"/>
      <c r="K15" s="919"/>
    </row>
    <row r="16" spans="2:16" ht="20.100000000000001" customHeight="1" x14ac:dyDescent="0.2">
      <c r="B16" s="434"/>
      <c r="C16" s="104"/>
      <c r="D16" s="105"/>
      <c r="E16" s="915"/>
      <c r="F16" s="915"/>
      <c r="G16" s="915"/>
      <c r="H16" s="106"/>
      <c r="I16" s="103">
        <v>0</v>
      </c>
      <c r="J16" s="918"/>
      <c r="K16" s="919"/>
    </row>
    <row r="17" spans="1:17" ht="20.100000000000001" customHeight="1" x14ac:dyDescent="0.2">
      <c r="B17" s="434"/>
      <c r="C17" s="104"/>
      <c r="D17" s="105"/>
      <c r="E17" s="915"/>
      <c r="F17" s="915"/>
      <c r="G17" s="915"/>
      <c r="H17" s="106"/>
      <c r="I17" s="103">
        <v>0</v>
      </c>
      <c r="J17" s="918"/>
      <c r="K17" s="919"/>
    </row>
    <row r="18" spans="1:17" ht="20.100000000000001" customHeight="1" x14ac:dyDescent="0.2">
      <c r="B18" s="434"/>
      <c r="C18" s="104"/>
      <c r="D18" s="105"/>
      <c r="E18" s="915"/>
      <c r="F18" s="915"/>
      <c r="G18" s="915"/>
      <c r="H18" s="106"/>
      <c r="I18" s="103">
        <v>0</v>
      </c>
      <c r="J18" s="918"/>
      <c r="K18" s="919"/>
    </row>
    <row r="19" spans="1:17" ht="20.100000000000001" customHeight="1" x14ac:dyDescent="0.2">
      <c r="B19" s="434"/>
      <c r="C19" s="104"/>
      <c r="D19" s="105"/>
      <c r="E19" s="915"/>
      <c r="F19" s="915"/>
      <c r="G19" s="915"/>
      <c r="H19" s="106"/>
      <c r="I19" s="103">
        <v>0</v>
      </c>
      <c r="J19" s="918"/>
      <c r="K19" s="919"/>
    </row>
    <row r="20" spans="1:17" ht="20.100000000000001" customHeight="1" x14ac:dyDescent="0.2">
      <c r="B20" s="434"/>
      <c r="C20" s="104"/>
      <c r="D20" s="105"/>
      <c r="E20" s="915"/>
      <c r="F20" s="915"/>
      <c r="G20" s="915"/>
      <c r="H20" s="106"/>
      <c r="I20" s="103">
        <v>0</v>
      </c>
      <c r="J20" s="918"/>
      <c r="K20" s="919"/>
    </row>
    <row r="21" spans="1:17" ht="20.100000000000001" customHeight="1" x14ac:dyDescent="0.2">
      <c r="B21" s="434"/>
      <c r="C21" s="104"/>
      <c r="D21" s="105"/>
      <c r="E21" s="915"/>
      <c r="F21" s="915"/>
      <c r="G21" s="915"/>
      <c r="H21" s="106"/>
      <c r="I21" s="103">
        <v>0</v>
      </c>
      <c r="J21" s="920"/>
      <c r="K21" s="921"/>
    </row>
    <row r="22" spans="1:17" ht="42.75" customHeight="1" thickBot="1" x14ac:dyDescent="0.25">
      <c r="B22" s="910" t="s">
        <v>713</v>
      </c>
      <c r="C22" s="911"/>
      <c r="D22" s="911"/>
      <c r="E22" s="911"/>
      <c r="F22" s="911"/>
      <c r="G22" s="911"/>
      <c r="H22" s="911"/>
      <c r="I22" s="911"/>
      <c r="J22" s="911"/>
      <c r="K22" s="912"/>
    </row>
    <row r="23" spans="1:17" ht="20.100000000000001" customHeight="1" x14ac:dyDescent="0.2">
      <c r="B23" s="992"/>
      <c r="C23" s="993"/>
      <c r="D23" s="993"/>
      <c r="E23" s="993"/>
      <c r="F23" s="993"/>
      <c r="G23" s="993"/>
      <c r="H23" s="993"/>
      <c r="I23" s="993"/>
      <c r="J23" s="993"/>
      <c r="K23" s="994"/>
      <c r="L23" s="981" t="s">
        <v>697</v>
      </c>
    </row>
    <row r="24" spans="1:17" ht="20.100000000000001" customHeight="1" x14ac:dyDescent="0.2">
      <c r="B24" s="995"/>
      <c r="C24" s="996"/>
      <c r="D24" s="996"/>
      <c r="E24" s="996"/>
      <c r="F24" s="996"/>
      <c r="G24" s="996"/>
      <c r="H24" s="996"/>
      <c r="I24" s="996"/>
      <c r="J24" s="996"/>
      <c r="K24" s="997"/>
      <c r="L24" s="982"/>
    </row>
    <row r="25" spans="1:17" ht="20.100000000000001" customHeight="1" x14ac:dyDescent="0.2">
      <c r="B25" s="995"/>
      <c r="C25" s="996"/>
      <c r="D25" s="996"/>
      <c r="E25" s="996"/>
      <c r="F25" s="996"/>
      <c r="G25" s="996"/>
      <c r="H25" s="996"/>
      <c r="I25" s="996"/>
      <c r="J25" s="996"/>
      <c r="K25" s="997"/>
      <c r="L25" s="982"/>
    </row>
    <row r="26" spans="1:17" ht="20.100000000000001" customHeight="1" x14ac:dyDescent="0.2">
      <c r="B26" s="995"/>
      <c r="C26" s="996"/>
      <c r="D26" s="996"/>
      <c r="E26" s="996"/>
      <c r="F26" s="996"/>
      <c r="G26" s="996"/>
      <c r="H26" s="996"/>
      <c r="I26" s="996"/>
      <c r="J26" s="996"/>
      <c r="K26" s="997"/>
      <c r="L26" s="982"/>
    </row>
    <row r="27" spans="1:17" ht="20.100000000000001" customHeight="1" thickBot="1" x14ac:dyDescent="0.25">
      <c r="B27" s="995"/>
      <c r="C27" s="996"/>
      <c r="D27" s="996"/>
      <c r="E27" s="996"/>
      <c r="F27" s="996"/>
      <c r="G27" s="996"/>
      <c r="H27" s="996"/>
      <c r="I27" s="996"/>
      <c r="J27" s="996"/>
      <c r="K27" s="997"/>
      <c r="L27" s="982"/>
    </row>
    <row r="28" spans="1:17" ht="40.5" customHeight="1" thickBot="1" x14ac:dyDescent="0.25">
      <c r="B28" s="989" t="s">
        <v>698</v>
      </c>
      <c r="C28" s="990"/>
      <c r="D28" s="990"/>
      <c r="E28" s="990"/>
      <c r="F28" s="990"/>
      <c r="G28" s="990"/>
      <c r="H28" s="990"/>
      <c r="I28" s="990"/>
      <c r="J28" s="990"/>
      <c r="K28" s="991"/>
    </row>
    <row r="29" spans="1:17" ht="15" customHeight="1" x14ac:dyDescent="0.2">
      <c r="A29" s="5"/>
      <c r="B29" s="998" t="s">
        <v>97</v>
      </c>
      <c r="C29" s="913"/>
      <c r="D29" s="913"/>
      <c r="E29" s="913" t="s">
        <v>234</v>
      </c>
      <c r="F29" s="913"/>
      <c r="G29" s="913" t="s">
        <v>712</v>
      </c>
      <c r="H29" s="913"/>
      <c r="I29" s="913"/>
      <c r="J29" s="913"/>
      <c r="K29" s="914"/>
      <c r="L29" s="984"/>
      <c r="M29" s="985"/>
      <c r="N29" s="65"/>
      <c r="O29" s="65"/>
      <c r="P29" s="65"/>
      <c r="Q29" s="65"/>
    </row>
    <row r="30" spans="1:17" ht="15" customHeight="1" x14ac:dyDescent="0.2">
      <c r="B30" s="909"/>
      <c r="C30" s="909"/>
      <c r="D30" s="909"/>
      <c r="E30" s="909"/>
      <c r="F30" s="909"/>
      <c r="G30" s="909"/>
      <c r="H30" s="909"/>
      <c r="I30" s="909"/>
      <c r="J30" s="909"/>
      <c r="K30" s="909"/>
      <c r="L30" s="985"/>
      <c r="M30" s="985"/>
      <c r="N30" s="65"/>
      <c r="O30" s="65"/>
      <c r="P30" s="65"/>
      <c r="Q30" s="65"/>
    </row>
    <row r="31" spans="1:17" ht="15" customHeight="1" x14ac:dyDescent="0.2">
      <c r="B31" s="909"/>
      <c r="C31" s="909"/>
      <c r="D31" s="909"/>
      <c r="E31" s="909"/>
      <c r="F31" s="909"/>
      <c r="G31" s="909"/>
      <c r="H31" s="909"/>
      <c r="I31" s="909"/>
      <c r="J31" s="909"/>
      <c r="K31" s="909"/>
      <c r="L31" s="985"/>
      <c r="M31" s="985"/>
      <c r="N31" s="65"/>
      <c r="O31" s="65"/>
      <c r="P31" s="65"/>
      <c r="Q31" s="65"/>
    </row>
    <row r="32" spans="1:17" ht="15" customHeight="1" x14ac:dyDescent="0.2">
      <c r="B32" s="909"/>
      <c r="C32" s="909"/>
      <c r="D32" s="909"/>
      <c r="E32" s="909"/>
      <c r="F32" s="909"/>
      <c r="G32" s="909"/>
      <c r="H32" s="909"/>
      <c r="I32" s="909"/>
      <c r="J32" s="909"/>
      <c r="K32" s="909"/>
      <c r="L32"/>
      <c r="M32" s="65"/>
      <c r="N32" s="65"/>
      <c r="O32" s="65"/>
      <c r="P32" s="65"/>
      <c r="Q32" s="65"/>
    </row>
    <row r="33" spans="1:17" ht="15" customHeight="1" x14ac:dyDescent="0.2">
      <c r="B33" s="909"/>
      <c r="C33" s="909"/>
      <c r="D33" s="909"/>
      <c r="E33" s="909"/>
      <c r="F33" s="909"/>
      <c r="G33" s="909"/>
      <c r="H33" s="909"/>
      <c r="I33" s="909"/>
      <c r="J33" s="909"/>
      <c r="K33" s="909"/>
      <c r="L33"/>
      <c r="M33" s="65"/>
      <c r="N33" s="65"/>
      <c r="O33" s="65"/>
      <c r="P33" s="65"/>
      <c r="Q33" s="65"/>
    </row>
    <row r="34" spans="1:17" ht="15" customHeight="1" x14ac:dyDescent="0.2">
      <c r="B34" s="909"/>
      <c r="C34" s="909"/>
      <c r="D34" s="909"/>
      <c r="E34" s="909"/>
      <c r="F34" s="909"/>
      <c r="G34" s="909"/>
      <c r="H34" s="909"/>
      <c r="I34" s="909"/>
      <c r="J34" s="909"/>
      <c r="K34" s="909"/>
      <c r="L34"/>
      <c r="M34" s="65"/>
      <c r="N34" s="65"/>
      <c r="O34" s="65"/>
      <c r="P34" s="65"/>
      <c r="Q34" s="65"/>
    </row>
    <row r="35" spans="1:17" ht="15" customHeight="1" x14ac:dyDescent="0.2">
      <c r="B35" s="909"/>
      <c r="C35" s="909"/>
      <c r="D35" s="909"/>
      <c r="E35" s="909"/>
      <c r="F35" s="909"/>
      <c r="G35" s="909"/>
      <c r="H35" s="909"/>
      <c r="I35" s="909"/>
      <c r="J35" s="909"/>
      <c r="K35" s="909"/>
      <c r="L35"/>
      <c r="M35" s="65"/>
      <c r="N35" s="65"/>
      <c r="O35" s="65"/>
      <c r="P35" s="65"/>
      <c r="Q35" s="65"/>
    </row>
    <row r="36" spans="1:17" s="12" customFormat="1" ht="15" customHeight="1" x14ac:dyDescent="0.25">
      <c r="A36" s="11"/>
      <c r="B36" s="909"/>
      <c r="C36" s="909"/>
      <c r="D36" s="909"/>
      <c r="E36" s="909"/>
      <c r="F36" s="909"/>
      <c r="G36" s="909"/>
      <c r="H36" s="909"/>
      <c r="I36" s="909"/>
      <c r="J36" s="909"/>
      <c r="K36" s="909"/>
      <c r="L36"/>
      <c r="M36" s="65"/>
      <c r="N36" s="65"/>
      <c r="O36" s="65"/>
      <c r="P36" s="65"/>
      <c r="Q36" s="65"/>
    </row>
    <row r="37" spans="1:17" s="8" customFormat="1" ht="15" customHeight="1" x14ac:dyDescent="0.2">
      <c r="A37" s="11"/>
      <c r="B37" s="909"/>
      <c r="C37" s="909"/>
      <c r="D37" s="909"/>
      <c r="E37" s="909"/>
      <c r="F37" s="909"/>
      <c r="G37" s="909"/>
      <c r="H37" s="909"/>
      <c r="I37" s="909"/>
      <c r="J37" s="909"/>
      <c r="K37" s="909"/>
      <c r="L37"/>
    </row>
    <row r="38" spans="1:17" ht="15" customHeight="1" x14ac:dyDescent="0.2">
      <c r="B38" s="909"/>
      <c r="C38" s="909"/>
      <c r="D38" s="909"/>
      <c r="E38" s="909"/>
      <c r="F38" s="909"/>
      <c r="G38" s="909"/>
      <c r="H38" s="909"/>
      <c r="I38" s="909"/>
      <c r="J38" s="909"/>
      <c r="K38" s="909"/>
    </row>
    <row r="39" spans="1:17" ht="15" customHeight="1" x14ac:dyDescent="0.2">
      <c r="B39" s="909"/>
      <c r="C39" s="909"/>
      <c r="D39" s="909"/>
      <c r="E39" s="909"/>
      <c r="F39" s="909"/>
      <c r="G39" s="909"/>
      <c r="H39" s="909"/>
      <c r="I39" s="909"/>
      <c r="J39" s="909"/>
      <c r="K39" s="909"/>
    </row>
    <row r="40" spans="1:17" ht="15" customHeight="1" x14ac:dyDescent="0.2">
      <c r="B40" s="909"/>
      <c r="C40" s="909"/>
      <c r="D40" s="909"/>
      <c r="E40" s="909"/>
      <c r="F40" s="909"/>
      <c r="G40" s="909"/>
      <c r="H40" s="909"/>
      <c r="I40" s="909"/>
      <c r="J40" s="909"/>
      <c r="K40" s="909"/>
    </row>
    <row r="41" spans="1:17" ht="15" customHeight="1" x14ac:dyDescent="0.2">
      <c r="B41" s="909"/>
      <c r="C41" s="909"/>
      <c r="D41" s="909"/>
      <c r="E41" s="909"/>
      <c r="F41" s="909"/>
      <c r="G41" s="909"/>
      <c r="H41" s="909"/>
      <c r="I41" s="909"/>
      <c r="J41" s="909"/>
      <c r="K41" s="909"/>
    </row>
    <row r="42" spans="1:17" ht="15" customHeight="1" x14ac:dyDescent="0.2">
      <c r="B42" s="433"/>
      <c r="C42" s="433"/>
      <c r="D42" s="433"/>
      <c r="E42" s="433"/>
      <c r="F42" s="433"/>
      <c r="G42" s="433"/>
      <c r="H42" s="433"/>
      <c r="I42" s="433"/>
      <c r="J42" s="433"/>
      <c r="K42" s="433"/>
    </row>
    <row r="43" spans="1:17" ht="34.15" customHeight="1" x14ac:dyDescent="0.2">
      <c r="B43" s="986" t="s">
        <v>701</v>
      </c>
      <c r="C43" s="987"/>
      <c r="D43" s="987"/>
      <c r="E43" s="987"/>
      <c r="F43" s="987"/>
      <c r="G43" s="987"/>
      <c r="H43" s="987"/>
      <c r="I43" s="987"/>
      <c r="J43" s="987"/>
      <c r="K43" s="988"/>
    </row>
    <row r="44" spans="1:17" ht="18" customHeight="1" x14ac:dyDescent="0.2">
      <c r="B44" s="972" t="s">
        <v>167</v>
      </c>
      <c r="C44" s="973"/>
      <c r="D44" s="973"/>
      <c r="E44" s="974"/>
      <c r="F44" s="969" t="s">
        <v>165</v>
      </c>
      <c r="G44" s="971"/>
      <c r="H44" s="958" t="s">
        <v>699</v>
      </c>
      <c r="I44" s="959"/>
      <c r="J44" s="962">
        <f>SUM(I14:I21)</f>
        <v>0</v>
      </c>
      <c r="K44" s="963"/>
    </row>
    <row r="45" spans="1:17" ht="14.25" customHeight="1" thickBot="1" x14ac:dyDescent="0.25">
      <c r="B45" s="975"/>
      <c r="C45" s="976"/>
      <c r="D45" s="976"/>
      <c r="E45" s="977"/>
      <c r="F45" s="970"/>
      <c r="G45" s="971"/>
      <c r="H45" s="960"/>
      <c r="I45" s="961"/>
      <c r="J45" s="964"/>
      <c r="K45" s="965"/>
    </row>
    <row r="46" spans="1:17" x14ac:dyDescent="0.2">
      <c r="B46" s="966"/>
      <c r="C46" s="967"/>
      <c r="D46" s="967"/>
      <c r="E46" s="967"/>
      <c r="F46" s="967"/>
      <c r="G46" s="967"/>
      <c r="H46" s="967"/>
      <c r="I46" s="967"/>
      <c r="J46" s="967"/>
      <c r="K46" s="968"/>
    </row>
    <row r="47" spans="1:17" x14ac:dyDescent="0.2">
      <c r="B47" s="978"/>
      <c r="C47" s="979"/>
      <c r="D47" s="979"/>
      <c r="E47" s="979"/>
      <c r="F47" s="979"/>
      <c r="G47" s="979"/>
      <c r="H47" s="979"/>
      <c r="I47" s="979"/>
      <c r="J47" s="979"/>
      <c r="K47" s="980"/>
    </row>
    <row r="48" spans="1:17" x14ac:dyDescent="0.2">
      <c r="B48" s="952" t="s">
        <v>700</v>
      </c>
      <c r="C48" s="953"/>
      <c r="D48" s="953"/>
      <c r="E48" s="953"/>
      <c r="F48" s="953"/>
      <c r="G48" s="953"/>
      <c r="H48" s="953"/>
      <c r="I48" s="953"/>
      <c r="J48" s="953"/>
      <c r="K48" s="954"/>
    </row>
    <row r="49" spans="2:11" ht="13.9" customHeight="1" x14ac:dyDescent="0.2">
      <c r="B49" s="955"/>
      <c r="C49" s="956"/>
      <c r="D49" s="956"/>
      <c r="E49" s="956"/>
      <c r="F49" s="956"/>
      <c r="G49" s="956"/>
      <c r="H49" s="956"/>
      <c r="I49" s="956"/>
      <c r="J49" s="956"/>
      <c r="K49" s="957"/>
    </row>
  </sheetData>
  <sheetProtection password="EB1C" sheet="1" objects="1" scenarios="1"/>
  <mergeCells count="79">
    <mergeCell ref="E41:F41"/>
    <mergeCell ref="L23:L27"/>
    <mergeCell ref="E13:G13"/>
    <mergeCell ref="L29:M31"/>
    <mergeCell ref="B43:K43"/>
    <mergeCell ref="B28:K28"/>
    <mergeCell ref="B23:K27"/>
    <mergeCell ref="B29:D29"/>
    <mergeCell ref="B30:D30"/>
    <mergeCell ref="B31:D31"/>
    <mergeCell ref="B32:D32"/>
    <mergeCell ref="B33:D33"/>
    <mergeCell ref="B34:D34"/>
    <mergeCell ref="B35:D35"/>
    <mergeCell ref="B36:D36"/>
    <mergeCell ref="B37:D37"/>
    <mergeCell ref="B12:I12"/>
    <mergeCell ref="B38:D38"/>
    <mergeCell ref="B39:D39"/>
    <mergeCell ref="B40:D40"/>
    <mergeCell ref="B48:K49"/>
    <mergeCell ref="H44:I45"/>
    <mergeCell ref="J44:K45"/>
    <mergeCell ref="B46:K46"/>
    <mergeCell ref="F44:F45"/>
    <mergeCell ref="G44:G45"/>
    <mergeCell ref="B44:E45"/>
    <mergeCell ref="B47:K47"/>
    <mergeCell ref="B41:D41"/>
    <mergeCell ref="E38:F38"/>
    <mergeCell ref="E39:F39"/>
    <mergeCell ref="E40:F40"/>
    <mergeCell ref="G6:K6"/>
    <mergeCell ref="G5:K5"/>
    <mergeCell ref="B7:K7"/>
    <mergeCell ref="B11:K11"/>
    <mergeCell ref="B9:K9"/>
    <mergeCell ref="B2:E6"/>
    <mergeCell ref="B10:E10"/>
    <mergeCell ref="F10:G10"/>
    <mergeCell ref="H10:K10"/>
    <mergeCell ref="G3:K3"/>
    <mergeCell ref="G2:H2"/>
    <mergeCell ref="J2:K2"/>
    <mergeCell ref="G4:H4"/>
    <mergeCell ref="J4:K4"/>
    <mergeCell ref="E19:G19"/>
    <mergeCell ref="E21:G21"/>
    <mergeCell ref="J14:K21"/>
    <mergeCell ref="E18:G18"/>
    <mergeCell ref="E20:G20"/>
    <mergeCell ref="E14:G14"/>
    <mergeCell ref="E15:G15"/>
    <mergeCell ref="E16:G16"/>
    <mergeCell ref="E17:G17"/>
    <mergeCell ref="G29:K29"/>
    <mergeCell ref="E29:F29"/>
    <mergeCell ref="E30:F30"/>
    <mergeCell ref="E31:F31"/>
    <mergeCell ref="E32:F32"/>
    <mergeCell ref="G30:K30"/>
    <mergeCell ref="G31:K31"/>
    <mergeCell ref="G32:K32"/>
    <mergeCell ref="J12:K13"/>
    <mergeCell ref="G38:K38"/>
    <mergeCell ref="G39:K39"/>
    <mergeCell ref="G40:K40"/>
    <mergeCell ref="G41:K41"/>
    <mergeCell ref="B22:K22"/>
    <mergeCell ref="G33:K33"/>
    <mergeCell ref="G34:K34"/>
    <mergeCell ref="G35:K35"/>
    <mergeCell ref="G36:K36"/>
    <mergeCell ref="G37:K37"/>
    <mergeCell ref="E33:F33"/>
    <mergeCell ref="E34:F34"/>
    <mergeCell ref="E35:F35"/>
    <mergeCell ref="E36:F36"/>
    <mergeCell ref="E37:F37"/>
  </mergeCells>
  <phoneticPr fontId="0" type="noConversion"/>
  <dataValidations count="1">
    <dataValidation type="list" allowBlank="1" showInputMessage="1" showErrorMessage="1" sqref="F44:F45" xr:uid="{00000000-0002-0000-0800-000000000000}">
      <formula1>$O$2:$O$4</formula1>
    </dataValidation>
  </dataValidations>
  <printOptions horizontalCentered="1"/>
  <pageMargins left="0.3" right="0.34" top="0.68" bottom="0.56000000000000005" header="0.2" footer="0.22"/>
  <pageSetup scale="75" orientation="portrait" r:id="rId1"/>
  <headerFooter>
    <oddFooter>&amp;L&amp;"Arial Narrow,Italic"&amp;8File: &amp;F
Tab: &amp;A&amp;C&amp;"Arial Narrow,Regular"&amp;9Revised 10/2023&amp;R&amp;"Arial Narrow,Italic"&amp;9&amp;D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70"/>
  <sheetViews>
    <sheetView showGridLines="0" showRowColHeaders="0" showZeros="0" topLeftCell="A1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83" t="s">
        <v>299</v>
      </c>
      <c r="C1" s="1084"/>
      <c r="D1" s="1084"/>
      <c r="E1" s="1084"/>
      <c r="F1" s="1084"/>
      <c r="G1" s="1084"/>
      <c r="H1" s="1084"/>
      <c r="I1" s="1084"/>
      <c r="J1" s="1084"/>
      <c r="K1" s="1084"/>
      <c r="L1" s="1084"/>
      <c r="M1" s="1085"/>
    </row>
    <row r="2" spans="2:13" ht="28.5" customHeight="1" thickBot="1" x14ac:dyDescent="0.25">
      <c r="B2" s="1086"/>
      <c r="C2" s="1087"/>
      <c r="D2" s="1087"/>
      <c r="E2" s="1087"/>
      <c r="F2" s="1087"/>
      <c r="G2" s="1087"/>
      <c r="H2" s="1087"/>
      <c r="I2" s="1087"/>
      <c r="J2" s="1087"/>
      <c r="K2" s="1087"/>
      <c r="L2" s="1087"/>
      <c r="M2" s="1088"/>
    </row>
    <row r="3" spans="2:13" ht="13.5" thickBot="1" x14ac:dyDescent="0.25"/>
    <row r="4" spans="2:13" x14ac:dyDescent="0.2">
      <c r="B4" s="1128" t="s">
        <v>720</v>
      </c>
      <c r="C4" s="1129"/>
      <c r="D4" s="1129"/>
      <c r="E4" s="1129"/>
      <c r="F4" s="1129"/>
      <c r="G4" s="1129"/>
      <c r="H4" s="1129"/>
      <c r="I4" s="1129"/>
      <c r="J4" s="1129"/>
      <c r="K4" s="1129"/>
      <c r="L4" s="1129"/>
      <c r="M4" s="1130"/>
    </row>
    <row r="5" spans="2:13" x14ac:dyDescent="0.2">
      <c r="B5" s="1131"/>
      <c r="C5" s="1132"/>
      <c r="D5" s="1132"/>
      <c r="E5" s="1132"/>
      <c r="F5" s="1132"/>
      <c r="G5" s="1132"/>
      <c r="H5" s="1132"/>
      <c r="I5" s="1132"/>
      <c r="J5" s="1132"/>
      <c r="K5" s="1132"/>
      <c r="L5" s="1132"/>
      <c r="M5" s="1133"/>
    </row>
    <row r="6" spans="2:13" ht="13.5" thickBot="1" x14ac:dyDescent="0.25">
      <c r="B6" s="1134"/>
      <c r="C6" s="1135"/>
      <c r="D6" s="1135"/>
      <c r="E6" s="1135"/>
      <c r="F6" s="1135"/>
      <c r="G6" s="1135"/>
      <c r="H6" s="1135"/>
      <c r="I6" s="1135"/>
      <c r="J6" s="1135"/>
      <c r="K6" s="1135"/>
      <c r="L6" s="1135"/>
      <c r="M6" s="1136"/>
    </row>
    <row r="7" spans="2:13" ht="21" thickBot="1" x14ac:dyDescent="0.35">
      <c r="B7" s="1002"/>
      <c r="C7" s="1003"/>
      <c r="D7" s="1003"/>
      <c r="E7" s="1003"/>
      <c r="F7" s="1003"/>
      <c r="G7" s="1003"/>
      <c r="H7" s="1003"/>
      <c r="I7" s="1003"/>
      <c r="J7" s="1003"/>
      <c r="K7" s="1003"/>
      <c r="L7" s="1003"/>
      <c r="M7" s="1003"/>
    </row>
    <row r="8" spans="2:13" ht="196.5" customHeight="1" thickBot="1" x14ac:dyDescent="0.25">
      <c r="B8" s="999" t="s">
        <v>300</v>
      </c>
      <c r="C8" s="1000"/>
      <c r="D8" s="1000"/>
      <c r="E8" s="1000"/>
      <c r="F8" s="1000"/>
      <c r="G8" s="1000"/>
      <c r="H8" s="1000"/>
      <c r="I8" s="1000"/>
      <c r="J8" s="1000"/>
      <c r="K8" s="1000"/>
      <c r="L8" s="1000"/>
      <c r="M8" s="1001"/>
    </row>
    <row r="9" spans="2:13" s="18" customFormat="1" ht="25.5" x14ac:dyDescent="0.35">
      <c r="B9" s="1017" t="s">
        <v>721</v>
      </c>
      <c r="C9" s="1017"/>
      <c r="D9" s="1017"/>
      <c r="E9" s="1017"/>
      <c r="F9" s="1017"/>
      <c r="G9" s="1017"/>
      <c r="H9" s="1017"/>
      <c r="I9" s="1017"/>
      <c r="J9" s="1017"/>
      <c r="K9" s="1017"/>
      <c r="L9" s="1017"/>
      <c r="M9" s="1017"/>
    </row>
    <row r="10" spans="2:13" s="19" customFormat="1" ht="25.5" x14ac:dyDescent="0.35">
      <c r="B10" s="1017" t="s">
        <v>43</v>
      </c>
      <c r="C10" s="1017"/>
      <c r="D10" s="1017"/>
      <c r="E10" s="1017"/>
      <c r="F10" s="1017"/>
      <c r="G10" s="1017"/>
      <c r="H10" s="1017"/>
      <c r="I10" s="1017"/>
      <c r="J10" s="1017"/>
      <c r="K10" s="1017"/>
      <c r="L10" s="1017"/>
      <c r="M10" s="1017"/>
    </row>
    <row r="11" spans="2:13" s="19" customFormat="1" ht="15.75" x14ac:dyDescent="0.25">
      <c r="B11" s="1138" t="s">
        <v>100</v>
      </c>
      <c r="C11" s="1139"/>
      <c r="D11" s="1139"/>
      <c r="E11" s="1139"/>
      <c r="F11" s="1139"/>
      <c r="G11" s="1139"/>
      <c r="H11" s="1139"/>
      <c r="I11" s="1139"/>
      <c r="J11" s="1139"/>
      <c r="K11" s="1139"/>
      <c r="L11" s="1139"/>
      <c r="M11" s="1139"/>
    </row>
    <row r="12" spans="2:13" ht="14.25" customHeight="1" thickBot="1" x14ac:dyDescent="0.25">
      <c r="B12" s="1096"/>
      <c r="C12" s="1096"/>
      <c r="D12" s="1097"/>
      <c r="E12" s="1097"/>
      <c r="F12" s="1097"/>
      <c r="G12" s="1097"/>
      <c r="H12" s="26"/>
      <c r="I12" s="26"/>
      <c r="J12" s="26"/>
      <c r="K12" s="26"/>
      <c r="L12" s="26"/>
      <c r="M12" s="26"/>
    </row>
    <row r="13" spans="2:13" ht="24" customHeight="1" thickBot="1" x14ac:dyDescent="0.3">
      <c r="B13" s="1140" t="s">
        <v>93</v>
      </c>
      <c r="C13" s="1141"/>
      <c r="D13" s="1011"/>
      <c r="E13" s="1012"/>
      <c r="F13" s="1012"/>
      <c r="G13" s="1012"/>
      <c r="H13" s="1013"/>
      <c r="I13" s="26"/>
      <c r="J13" s="1019" t="s">
        <v>144</v>
      </c>
      <c r="K13" s="1020"/>
      <c r="L13" s="1100">
        <f ca="1">TODAY()</f>
        <v>45302</v>
      </c>
      <c r="M13" s="1101"/>
    </row>
    <row r="14" spans="2:13" ht="18" customHeight="1" thickBot="1" x14ac:dyDescent="0.25">
      <c r="B14" s="88"/>
      <c r="C14" s="88"/>
      <c r="D14" s="37"/>
      <c r="E14" s="37"/>
      <c r="F14" s="37"/>
      <c r="G14" s="37"/>
      <c r="H14" s="38"/>
      <c r="I14" s="26"/>
      <c r="J14" s="35"/>
      <c r="K14" s="36"/>
      <c r="L14" s="33"/>
      <c r="M14" s="34"/>
    </row>
    <row r="15" spans="2:13" ht="18" customHeight="1" x14ac:dyDescent="0.2">
      <c r="B15" s="1004" t="s">
        <v>96</v>
      </c>
      <c r="C15" s="1005"/>
      <c r="D15" s="1117"/>
      <c r="E15" s="1118"/>
      <c r="F15" s="1118"/>
      <c r="G15" s="1118"/>
      <c r="H15" s="1119"/>
      <c r="I15" s="1018"/>
      <c r="J15" s="1027" t="s">
        <v>95</v>
      </c>
      <c r="K15" s="1028"/>
      <c r="L15" s="1021">
        <f>'START HERE'!E11</f>
        <v>0</v>
      </c>
      <c r="M15" s="1022"/>
    </row>
    <row r="16" spans="2:13" ht="27.75" customHeight="1" thickBot="1" x14ac:dyDescent="0.25">
      <c r="B16" s="1006"/>
      <c r="C16" s="1007"/>
      <c r="D16" s="1120"/>
      <c r="E16" s="1121"/>
      <c r="F16" s="1121"/>
      <c r="G16" s="1121"/>
      <c r="H16" s="1122"/>
      <c r="I16" s="1018"/>
      <c r="J16" s="1029"/>
      <c r="K16" s="1030"/>
      <c r="L16" s="1023"/>
      <c r="M16" s="1024"/>
    </row>
    <row r="17" spans="2:17" ht="18" customHeight="1" thickBot="1" x14ac:dyDescent="0.25">
      <c r="B17" s="1014" t="s">
        <v>94</v>
      </c>
      <c r="C17" s="1015"/>
      <c r="D17" s="1015"/>
      <c r="E17" s="1015"/>
      <c r="F17" s="1015"/>
      <c r="G17" s="1015"/>
      <c r="H17" s="1016"/>
      <c r="I17" s="1153"/>
      <c r="J17" s="1031"/>
      <c r="K17" s="1032"/>
      <c r="L17" s="1025"/>
      <c r="M17" s="1026"/>
    </row>
    <row r="18" spans="2:17" ht="18" customHeight="1" thickBot="1" x14ac:dyDescent="0.25">
      <c r="B18" s="1147" t="s">
        <v>92</v>
      </c>
      <c r="C18" s="1005"/>
      <c r="D18" s="1144"/>
      <c r="E18" s="1145"/>
      <c r="F18" s="1145"/>
      <c r="G18" s="1145"/>
      <c r="H18" s="1146"/>
      <c r="I18" s="1153"/>
      <c r="J18" s="1102" t="s">
        <v>101</v>
      </c>
      <c r="K18" s="1103"/>
      <c r="L18" s="1151">
        <f>'START HERE'!E10</f>
        <v>0</v>
      </c>
      <c r="M18" s="1152"/>
    </row>
    <row r="19" spans="2:17" ht="24" customHeight="1" thickBot="1" x14ac:dyDescent="0.25">
      <c r="B19" s="1148"/>
      <c r="C19" s="1149"/>
      <c r="D19" s="1104"/>
      <c r="E19" s="1105"/>
      <c r="F19" s="1105"/>
      <c r="G19" s="1105"/>
      <c r="H19" s="1106"/>
      <c r="J19" s="1008" t="s">
        <v>98</v>
      </c>
      <c r="K19" s="1009"/>
      <c r="L19" s="1009"/>
      <c r="M19" s="1010"/>
    </row>
    <row r="20" spans="2:17" ht="24" customHeight="1" thickBot="1" x14ac:dyDescent="0.3">
      <c r="B20" s="1150"/>
      <c r="C20" s="1007"/>
      <c r="D20" s="1104"/>
      <c r="E20" s="1105"/>
      <c r="F20" s="1105"/>
      <c r="G20" s="1105"/>
      <c r="H20" s="1106"/>
      <c r="J20" s="1090" t="s">
        <v>97</v>
      </c>
      <c r="K20" s="1091"/>
      <c r="L20" s="1055">
        <f>'START HERE'!E23</f>
        <v>0</v>
      </c>
      <c r="M20" s="1056"/>
    </row>
    <row r="21" spans="2:17" ht="24" customHeight="1" thickBot="1" x14ac:dyDescent="0.3">
      <c r="B21" s="1098" t="s">
        <v>102</v>
      </c>
      <c r="C21" s="1099"/>
      <c r="D21" s="1093" t="s">
        <v>13</v>
      </c>
      <c r="E21" s="1094"/>
      <c r="F21" s="1094"/>
      <c r="G21" s="1094"/>
      <c r="H21" s="1095"/>
      <c r="J21" s="1090" t="s">
        <v>104</v>
      </c>
      <c r="K21" s="1091"/>
      <c r="L21" s="1055">
        <f>'START HERE'!E24</f>
        <v>0</v>
      </c>
      <c r="M21" s="1056"/>
    </row>
    <row r="22" spans="2:17" ht="24" customHeight="1" thickBot="1" x14ac:dyDescent="0.3">
      <c r="B22" s="1098" t="s">
        <v>103</v>
      </c>
      <c r="C22" s="1099"/>
      <c r="D22" s="1093" t="s">
        <v>13</v>
      </c>
      <c r="E22" s="1094"/>
      <c r="F22" s="1094"/>
      <c r="G22" s="1094"/>
      <c r="H22" s="1095"/>
      <c r="J22" s="1090" t="s">
        <v>105</v>
      </c>
      <c r="K22" s="1091"/>
      <c r="L22" s="1055">
        <f>'START HERE'!E25</f>
        <v>0</v>
      </c>
      <c r="M22" s="1056"/>
    </row>
    <row r="23" spans="2:17" ht="24" customHeight="1" thickBot="1" x14ac:dyDescent="0.25">
      <c r="B23" s="1142" t="s">
        <v>107</v>
      </c>
      <c r="C23" s="1143"/>
      <c r="D23" s="1107" t="s">
        <v>13</v>
      </c>
      <c r="E23" s="1108"/>
      <c r="F23" s="1108"/>
      <c r="G23" s="1108"/>
      <c r="H23" s="1109"/>
      <c r="J23" s="1110" t="s">
        <v>115</v>
      </c>
      <c r="K23" s="1111"/>
      <c r="L23" s="1079" t="s">
        <v>145</v>
      </c>
      <c r="M23" s="1080"/>
    </row>
    <row r="24" spans="2:17" ht="13.5" thickBot="1" x14ac:dyDescent="0.25">
      <c r="B24" s="16"/>
      <c r="C24" s="16"/>
      <c r="D24" s="32"/>
      <c r="E24" s="32"/>
      <c r="F24" s="32"/>
      <c r="G24" s="32"/>
      <c r="J24" s="1112"/>
      <c r="K24" s="1113"/>
      <c r="L24" s="1081"/>
      <c r="M24" s="1082"/>
    </row>
    <row r="25" spans="2:17" ht="23.25" customHeight="1" x14ac:dyDescent="0.25">
      <c r="B25" s="1092" t="s">
        <v>108</v>
      </c>
      <c r="C25" s="1092"/>
      <c r="D25" s="1092"/>
      <c r="E25" s="1123">
        <f ca="1">L13+28</f>
        <v>45330</v>
      </c>
      <c r="F25" s="1124"/>
      <c r="G25" s="1125"/>
      <c r="H25" s="1089" t="s">
        <v>714</v>
      </c>
      <c r="I25" s="1089"/>
      <c r="J25" s="1089"/>
      <c r="K25" s="1089"/>
      <c r="L25" s="1089"/>
      <c r="M25" s="1089"/>
    </row>
    <row r="26" spans="2:17" ht="15.75" customHeight="1" x14ac:dyDescent="0.25">
      <c r="B26" s="1089" t="s">
        <v>109</v>
      </c>
      <c r="C26" s="1089"/>
      <c r="D26" s="1089"/>
      <c r="E26" s="1089"/>
      <c r="F26" s="1089"/>
      <c r="G26" s="1089"/>
      <c r="H26" s="1089"/>
      <c r="I26" s="1089"/>
      <c r="J26" s="1089"/>
      <c r="K26" s="1089"/>
      <c r="L26" s="1089"/>
      <c r="M26" s="1089"/>
    </row>
    <row r="27" spans="2:17" s="20" customFormat="1" ht="15.75" customHeight="1" x14ac:dyDescent="0.25">
      <c r="B27" s="438"/>
      <c r="C27" s="438"/>
      <c r="D27" s="438"/>
      <c r="E27" s="438"/>
      <c r="F27" s="438"/>
      <c r="G27" s="439"/>
      <c r="H27" s="440"/>
      <c r="I27" s="440"/>
      <c r="J27" s="440"/>
      <c r="K27" s="440"/>
      <c r="L27" s="440"/>
      <c r="M27" s="440"/>
    </row>
    <row r="28" spans="2:17" s="20" customFormat="1" ht="15.6" customHeight="1" x14ac:dyDescent="0.25">
      <c r="B28" s="1137" t="s">
        <v>715</v>
      </c>
      <c r="C28" s="1137"/>
      <c r="D28" s="1137"/>
      <c r="E28" s="1137"/>
      <c r="F28" s="1137"/>
      <c r="G28" s="1137"/>
      <c r="H28" s="1137"/>
      <c r="I28" s="1137"/>
      <c r="J28" s="1137"/>
      <c r="K28" s="1137"/>
      <c r="L28" s="1137"/>
      <c r="M28" s="1137"/>
    </row>
    <row r="29" spans="2:17" s="20" customFormat="1" ht="14.25" customHeight="1" x14ac:dyDescent="0.25">
      <c r="B29" s="441"/>
      <c r="C29" s="441"/>
      <c r="D29" s="441"/>
      <c r="E29" s="441"/>
      <c r="F29" s="441"/>
      <c r="G29" s="441"/>
      <c r="H29" s="441"/>
      <c r="I29" s="441"/>
      <c r="J29" s="440"/>
      <c r="K29" s="440"/>
      <c r="L29" s="440"/>
      <c r="M29" s="440"/>
    </row>
    <row r="30" spans="2:17" x14ac:dyDescent="0.2">
      <c r="B30" s="1073" t="s">
        <v>136</v>
      </c>
      <c r="C30" s="1074"/>
      <c r="D30" s="1074"/>
      <c r="E30" s="1074"/>
      <c r="F30" s="1074"/>
      <c r="G30" s="1074"/>
      <c r="H30" s="1074"/>
      <c r="I30" s="1074"/>
      <c r="J30" s="1074"/>
      <c r="K30" s="1074"/>
      <c r="L30" s="1075"/>
      <c r="M30" s="27" t="s">
        <v>89</v>
      </c>
      <c r="O30" s="76"/>
      <c r="P30" s="76"/>
      <c r="Q30" s="76"/>
    </row>
    <row r="31" spans="2:17" s="26" customFormat="1" ht="15.75" x14ac:dyDescent="0.25">
      <c r="B31" s="15">
        <v>1</v>
      </c>
      <c r="C31" s="1076"/>
      <c r="D31" s="1077"/>
      <c r="E31" s="1077"/>
      <c r="F31" s="1077"/>
      <c r="G31" s="1077"/>
      <c r="H31" s="1077"/>
      <c r="I31" s="1077"/>
      <c r="J31" s="1077"/>
      <c r="K31" s="1077"/>
      <c r="L31" s="1078"/>
      <c r="M31" s="17">
        <v>0</v>
      </c>
      <c r="O31" s="76"/>
      <c r="P31" s="76"/>
      <c r="Q31" s="76"/>
    </row>
    <row r="32" spans="2:17" s="19" customFormat="1" ht="15.75" x14ac:dyDescent="0.25">
      <c r="B32" s="15">
        <v>2</v>
      </c>
      <c r="C32" s="1076"/>
      <c r="D32" s="1077"/>
      <c r="E32" s="1077"/>
      <c r="F32" s="1077"/>
      <c r="G32" s="1077"/>
      <c r="H32" s="1077"/>
      <c r="I32" s="1077"/>
      <c r="J32" s="1077"/>
      <c r="K32" s="1077"/>
      <c r="L32" s="1078"/>
      <c r="M32" s="17">
        <v>0</v>
      </c>
      <c r="O32" s="76"/>
      <c r="P32" s="76"/>
      <c r="Q32" s="76"/>
    </row>
    <row r="33" spans="1:25" s="19" customFormat="1" ht="15.75" customHeight="1" x14ac:dyDescent="0.25">
      <c r="B33" s="15">
        <v>3</v>
      </c>
      <c r="C33" s="1076"/>
      <c r="D33" s="1077"/>
      <c r="E33" s="1077"/>
      <c r="F33" s="1077"/>
      <c r="G33" s="1077"/>
      <c r="H33" s="1077"/>
      <c r="I33" s="1077"/>
      <c r="J33" s="1077"/>
      <c r="K33" s="1077"/>
      <c r="L33" s="1078"/>
      <c r="M33" s="17">
        <v>0</v>
      </c>
      <c r="O33" s="76"/>
      <c r="P33" s="76"/>
      <c r="Q33" s="76"/>
    </row>
    <row r="34" spans="1:25" s="19" customFormat="1" ht="15.75" x14ac:dyDescent="0.25">
      <c r="B34" s="15">
        <v>4</v>
      </c>
      <c r="C34" s="1076"/>
      <c r="D34" s="1077"/>
      <c r="E34" s="1077"/>
      <c r="F34" s="1077"/>
      <c r="G34" s="1077"/>
      <c r="H34" s="1077"/>
      <c r="I34" s="1077"/>
      <c r="J34" s="1077"/>
      <c r="K34" s="1077"/>
      <c r="L34" s="1078"/>
      <c r="M34" s="17">
        <v>0</v>
      </c>
      <c r="O34" s="76"/>
      <c r="P34" s="76"/>
      <c r="Q34" s="76"/>
    </row>
    <row r="35" spans="1:25" s="19" customFormat="1" ht="15.75" x14ac:dyDescent="0.25">
      <c r="B35" s="15">
        <v>5</v>
      </c>
      <c r="C35" s="1076"/>
      <c r="D35" s="1077"/>
      <c r="E35" s="1077"/>
      <c r="F35" s="1077"/>
      <c r="G35" s="1077"/>
      <c r="H35" s="1077"/>
      <c r="I35" s="1077"/>
      <c r="J35" s="1077"/>
      <c r="K35" s="1077"/>
      <c r="L35" s="1078"/>
      <c r="M35" s="17">
        <v>0</v>
      </c>
      <c r="O35" s="76"/>
      <c r="P35" s="76"/>
      <c r="Q35" s="76"/>
    </row>
    <row r="36" spans="1:25" s="19" customFormat="1" ht="15.75" x14ac:dyDescent="0.25">
      <c r="B36" s="15">
        <v>6</v>
      </c>
      <c r="C36" s="1076"/>
      <c r="D36" s="1077"/>
      <c r="E36" s="1077"/>
      <c r="F36" s="1077"/>
      <c r="G36" s="1077"/>
      <c r="H36" s="1077"/>
      <c r="I36" s="1077"/>
      <c r="J36" s="1077"/>
      <c r="K36" s="1077"/>
      <c r="L36" s="1078"/>
      <c r="M36" s="17">
        <v>0</v>
      </c>
    </row>
    <row r="37" spans="1:25" s="19" customFormat="1" ht="15.75" x14ac:dyDescent="0.25">
      <c r="B37" s="15">
        <v>7</v>
      </c>
      <c r="C37" s="1076"/>
      <c r="D37" s="1077"/>
      <c r="E37" s="1077"/>
      <c r="F37" s="1077"/>
      <c r="G37" s="1077"/>
      <c r="H37" s="1077"/>
      <c r="I37" s="1077"/>
      <c r="J37" s="1077"/>
      <c r="K37" s="1077"/>
      <c r="L37" s="1078"/>
      <c r="M37" s="17">
        <v>0</v>
      </c>
    </row>
    <row r="38" spans="1:25" s="19" customFormat="1" ht="15.75" x14ac:dyDescent="0.25">
      <c r="B38" s="15">
        <v>8</v>
      </c>
      <c r="C38" s="1076"/>
      <c r="D38" s="1077"/>
      <c r="E38" s="1077"/>
      <c r="F38" s="1077"/>
      <c r="G38" s="1077"/>
      <c r="H38" s="1077"/>
      <c r="I38" s="1077"/>
      <c r="J38" s="1077"/>
      <c r="K38" s="1077"/>
      <c r="L38" s="1078"/>
      <c r="M38" s="17">
        <v>0</v>
      </c>
    </row>
    <row r="39" spans="1:25" s="19" customFormat="1" ht="15.75" x14ac:dyDescent="0.25">
      <c r="B39" s="90">
        <v>9</v>
      </c>
      <c r="C39" s="1154"/>
      <c r="D39" s="1155"/>
      <c r="E39" s="1155"/>
      <c r="F39" s="1155"/>
      <c r="G39" s="1155"/>
      <c r="H39" s="1155"/>
      <c r="I39" s="1155"/>
      <c r="J39" s="1155"/>
      <c r="K39" s="1155"/>
      <c r="L39" s="1156"/>
      <c r="M39" s="17">
        <v>0</v>
      </c>
    </row>
    <row r="40" spans="1:25" s="19" customFormat="1" ht="16.5" thickBot="1" x14ac:dyDescent="0.3">
      <c r="B40" s="1160" t="s">
        <v>187</v>
      </c>
      <c r="C40" s="1161"/>
      <c r="D40" s="1161"/>
      <c r="E40" s="1161"/>
      <c r="F40" s="1161"/>
      <c r="G40" s="1161"/>
      <c r="H40" s="1161"/>
      <c r="I40" s="1162"/>
      <c r="J40" s="1163" t="s">
        <v>164</v>
      </c>
      <c r="K40" s="1164"/>
      <c r="L40" s="91" t="s">
        <v>91</v>
      </c>
      <c r="M40" s="89">
        <f>SUM(M31:M39)</f>
        <v>0</v>
      </c>
    </row>
    <row r="41" spans="1:25" s="19" customFormat="1" ht="16.5" thickTop="1" x14ac:dyDescent="0.25">
      <c r="A41" s="1167"/>
      <c r="B41" s="1167"/>
      <c r="C41" s="1167"/>
      <c r="D41" s="1167"/>
      <c r="E41" s="1167"/>
      <c r="F41" s="1167"/>
      <c r="G41" s="1167"/>
      <c r="H41" s="1167"/>
      <c r="I41" s="1167"/>
      <c r="J41" s="1167"/>
      <c r="K41" s="22"/>
      <c r="L41" s="23"/>
      <c r="M41" s="24" t="s">
        <v>13</v>
      </c>
      <c r="O41" s="21"/>
    </row>
    <row r="42" spans="1:25" s="19" customFormat="1" ht="16.5" thickBot="1" x14ac:dyDescent="0.3">
      <c r="A42" s="392"/>
      <c r="B42" s="1160" t="s">
        <v>718</v>
      </c>
      <c r="C42" s="1161"/>
      <c r="D42" s="1161"/>
      <c r="E42" s="1161"/>
      <c r="F42" s="1161"/>
      <c r="G42" s="1161"/>
      <c r="H42" s="1161"/>
      <c r="I42" s="1162"/>
      <c r="J42" s="1163" t="s">
        <v>164</v>
      </c>
      <c r="K42" s="1164"/>
      <c r="L42" s="1165" t="s">
        <v>719</v>
      </c>
      <c r="M42" s="1166"/>
      <c r="O42" s="21"/>
    </row>
    <row r="43" spans="1:25" s="19" customFormat="1" ht="16.5" thickBot="1" x14ac:dyDescent="0.3">
      <c r="B43" s="1035" t="s">
        <v>135</v>
      </c>
      <c r="C43" s="1036"/>
      <c r="D43" s="1036"/>
      <c r="E43" s="1036"/>
      <c r="F43" s="1036"/>
      <c r="G43" s="1036"/>
      <c r="H43" s="1036"/>
      <c r="I43" s="1036"/>
      <c r="J43" s="1036"/>
      <c r="K43" s="1036"/>
      <c r="L43" s="1036"/>
      <c r="M43" s="1037"/>
      <c r="O43" s="21"/>
      <c r="P43" s="21"/>
    </row>
    <row r="44" spans="1:25" s="19" customFormat="1" ht="15" x14ac:dyDescent="0.2">
      <c r="B44" s="1038"/>
      <c r="C44" s="1039"/>
      <c r="D44" s="1039"/>
      <c r="E44" s="1039"/>
      <c r="F44" s="1039"/>
      <c r="G44" s="1039"/>
      <c r="H44" s="1039"/>
      <c r="I44" s="1039"/>
      <c r="J44" s="1039"/>
      <c r="K44" s="1039"/>
      <c r="L44" s="1039"/>
      <c r="M44" s="1040"/>
      <c r="Y44" s="77" t="s">
        <v>164</v>
      </c>
    </row>
    <row r="45" spans="1:25" s="19" customFormat="1" ht="15" customHeight="1" x14ac:dyDescent="0.2">
      <c r="B45" s="1038"/>
      <c r="C45" s="1039"/>
      <c r="D45" s="1039"/>
      <c r="E45" s="1039"/>
      <c r="F45" s="1039"/>
      <c r="G45" s="1039"/>
      <c r="H45" s="1039"/>
      <c r="I45" s="1039"/>
      <c r="J45" s="1039"/>
      <c r="K45" s="1039"/>
      <c r="L45" s="1039"/>
      <c r="M45" s="1040"/>
      <c r="Y45" s="77" t="s">
        <v>188</v>
      </c>
    </row>
    <row r="46" spans="1:25" s="19" customFormat="1" ht="15" customHeight="1" x14ac:dyDescent="0.2">
      <c r="B46" s="1038"/>
      <c r="C46" s="1039"/>
      <c r="D46" s="1039"/>
      <c r="E46" s="1039"/>
      <c r="F46" s="1039"/>
      <c r="G46" s="1039"/>
      <c r="H46" s="1039"/>
      <c r="I46" s="1039"/>
      <c r="J46" s="1039"/>
      <c r="K46" s="1039"/>
      <c r="L46" s="1039"/>
      <c r="M46" s="1040"/>
      <c r="Y46" s="77" t="s">
        <v>189</v>
      </c>
    </row>
    <row r="47" spans="1:25" s="19" customFormat="1" ht="15" customHeight="1" x14ac:dyDescent="0.2">
      <c r="B47" s="1038"/>
      <c r="C47" s="1039"/>
      <c r="D47" s="1039"/>
      <c r="E47" s="1039"/>
      <c r="F47" s="1039"/>
      <c r="G47" s="1039"/>
      <c r="H47" s="1039"/>
      <c r="I47" s="1039"/>
      <c r="J47" s="1039"/>
      <c r="K47" s="1039"/>
      <c r="L47" s="1039"/>
      <c r="M47" s="1040"/>
    </row>
    <row r="48" spans="1:25" s="19" customFormat="1" ht="15" x14ac:dyDescent="0.2">
      <c r="B48" s="1041"/>
      <c r="C48" s="1042"/>
      <c r="D48" s="1042"/>
      <c r="E48" s="1042"/>
      <c r="F48" s="1042"/>
      <c r="G48" s="1042"/>
      <c r="H48" s="1042"/>
      <c r="I48" s="1042"/>
      <c r="J48" s="1042"/>
      <c r="K48" s="1042"/>
      <c r="L48" s="1042"/>
      <c r="M48" s="1043"/>
    </row>
    <row r="49" spans="2:13" ht="1.1499999999999999" customHeight="1" thickBot="1" x14ac:dyDescent="0.25">
      <c r="B49" s="19"/>
      <c r="C49" s="19"/>
      <c r="D49" s="19"/>
      <c r="E49" s="19"/>
      <c r="F49" s="19"/>
      <c r="G49" s="19"/>
      <c r="H49" s="19"/>
      <c r="I49" s="19"/>
      <c r="J49" s="19"/>
      <c r="K49" s="19"/>
      <c r="L49" s="25"/>
      <c r="M49" s="25"/>
    </row>
    <row r="50" spans="2:13" ht="12.75" customHeight="1" x14ac:dyDescent="0.2">
      <c r="B50" s="1044" t="s">
        <v>183</v>
      </c>
      <c r="C50" s="1045"/>
      <c r="D50" s="1045"/>
      <c r="E50" s="1045"/>
      <c r="F50" s="1045"/>
      <c r="G50" s="1045"/>
      <c r="H50" s="1045"/>
      <c r="I50" s="1045"/>
      <c r="J50" s="1045"/>
      <c r="K50" s="1045"/>
      <c r="L50" s="1045"/>
      <c r="M50" s="1046"/>
    </row>
    <row r="51" spans="2:13" ht="43.9" customHeight="1" thickBot="1" x14ac:dyDescent="0.25">
      <c r="B51" s="1047"/>
      <c r="C51" s="1048"/>
      <c r="D51" s="1048"/>
      <c r="E51" s="1048"/>
      <c r="F51" s="1048"/>
      <c r="G51" s="1048"/>
      <c r="H51" s="1048"/>
      <c r="I51" s="1048"/>
      <c r="J51" s="1048"/>
      <c r="K51" s="1048"/>
      <c r="L51" s="1048"/>
      <c r="M51" s="1049"/>
    </row>
    <row r="52" spans="2:13" x14ac:dyDescent="0.2">
      <c r="B52" s="26"/>
      <c r="C52" s="26"/>
      <c r="D52" s="26"/>
      <c r="E52" s="26"/>
      <c r="F52" s="26"/>
      <c r="G52" s="26"/>
      <c r="H52" s="26"/>
      <c r="I52" s="26"/>
      <c r="J52" s="26"/>
      <c r="K52" s="26"/>
      <c r="L52" s="26"/>
      <c r="M52" s="26"/>
    </row>
    <row r="53" spans="2:13" ht="14.25" x14ac:dyDescent="0.2">
      <c r="B53" s="1051" t="s">
        <v>184</v>
      </c>
      <c r="C53" s="1051"/>
      <c r="D53" s="1051"/>
      <c r="E53" s="1050"/>
      <c r="F53" s="1050"/>
      <c r="G53" s="1050"/>
      <c r="H53" s="1050"/>
      <c r="I53" s="1050"/>
      <c r="J53" s="26"/>
      <c r="K53" s="26"/>
      <c r="L53" s="29" t="s">
        <v>6</v>
      </c>
      <c r="M53" s="28"/>
    </row>
    <row r="54" spans="2:13" x14ac:dyDescent="0.2">
      <c r="B54" s="30"/>
      <c r="C54" s="30"/>
      <c r="D54" s="31"/>
      <c r="E54" s="26"/>
      <c r="F54" s="26"/>
      <c r="G54" s="26"/>
      <c r="H54" s="26"/>
      <c r="I54" s="26"/>
      <c r="J54" s="26"/>
      <c r="K54" s="26"/>
      <c r="L54" s="31"/>
      <c r="M54" s="26"/>
    </row>
    <row r="55" spans="2:13" ht="14.25" x14ac:dyDescent="0.2">
      <c r="B55" s="1051" t="s">
        <v>132</v>
      </c>
      <c r="C55" s="1051"/>
      <c r="D55" s="1051"/>
      <c r="E55" s="1050"/>
      <c r="F55" s="1050"/>
      <c r="G55" s="1050"/>
      <c r="H55" s="1050"/>
      <c r="I55" s="1050"/>
      <c r="J55" s="26"/>
      <c r="K55" s="26"/>
      <c r="L55" s="29" t="s">
        <v>6</v>
      </c>
      <c r="M55" s="28"/>
    </row>
    <row r="56" spans="2:13" ht="14.25" x14ac:dyDescent="0.2">
      <c r="B56" s="1051" t="s">
        <v>185</v>
      </c>
      <c r="C56" s="1051"/>
      <c r="D56" s="1051"/>
      <c r="E56" s="26"/>
      <c r="F56" s="26"/>
      <c r="G56" s="26"/>
      <c r="H56" s="26"/>
      <c r="I56" s="26"/>
      <c r="J56" s="26"/>
      <c r="K56" s="26"/>
      <c r="L56" s="31"/>
      <c r="M56" s="26"/>
    </row>
    <row r="57" spans="2:13" ht="14.25" x14ac:dyDescent="0.2">
      <c r="B57" s="1051" t="s">
        <v>236</v>
      </c>
      <c r="C57" s="1051"/>
      <c r="D57" s="1051"/>
      <c r="E57" s="1050"/>
      <c r="F57" s="1050"/>
      <c r="G57" s="1050"/>
      <c r="H57" s="1050"/>
      <c r="I57" s="1050"/>
      <c r="J57" s="26"/>
      <c r="K57" s="26"/>
      <c r="L57" s="29" t="s">
        <v>6</v>
      </c>
      <c r="M57" s="28"/>
    </row>
    <row r="58" spans="2:13" ht="15.75" customHeight="1" thickBot="1" x14ac:dyDescent="0.25">
      <c r="B58" s="43" t="s">
        <v>116</v>
      </c>
      <c r="C58" s="43"/>
      <c r="D58" s="43"/>
      <c r="E58" s="26"/>
      <c r="F58" s="26"/>
      <c r="G58" s="26"/>
      <c r="H58" s="26"/>
      <c r="I58" s="26"/>
      <c r="J58" s="26"/>
      <c r="K58" s="26"/>
      <c r="L58" s="29"/>
      <c r="M58" s="26"/>
    </row>
    <row r="59" spans="2:13" ht="16.5" thickBot="1" x14ac:dyDescent="0.3">
      <c r="B59" s="26"/>
      <c r="C59" s="26"/>
      <c r="D59" s="26"/>
      <c r="E59" s="26"/>
      <c r="F59" s="26"/>
      <c r="G59" s="1157" t="s">
        <v>717</v>
      </c>
      <c r="H59" s="1158"/>
      <c r="I59" s="1158"/>
      <c r="J59" s="1158"/>
      <c r="K59" s="1158"/>
      <c r="L59" s="1158"/>
      <c r="M59" s="1159"/>
    </row>
    <row r="60" spans="2:13" ht="38.25" customHeight="1" x14ac:dyDescent="0.25">
      <c r="B60" s="1114" t="s">
        <v>90</v>
      </c>
      <c r="C60" s="1115"/>
      <c r="D60" s="1115"/>
      <c r="E60" s="1116"/>
      <c r="F60" s="446" t="s">
        <v>186</v>
      </c>
      <c r="G60" s="1053" t="s">
        <v>134</v>
      </c>
      <c r="H60" s="1053"/>
      <c r="I60" s="447" t="s">
        <v>146</v>
      </c>
      <c r="J60" s="1053" t="s">
        <v>133</v>
      </c>
      <c r="K60" s="1053"/>
      <c r="L60" s="448" t="s">
        <v>716</v>
      </c>
      <c r="M60" s="449" t="s">
        <v>89</v>
      </c>
    </row>
    <row r="61" spans="2:13" ht="15.75" x14ac:dyDescent="0.25">
      <c r="B61" s="1054" t="s">
        <v>88</v>
      </c>
      <c r="C61" s="1071"/>
      <c r="D61" s="1071"/>
      <c r="E61" s="1072"/>
      <c r="F61" s="442"/>
      <c r="G61" s="1063"/>
      <c r="H61" s="1063"/>
      <c r="I61" s="443"/>
      <c r="J61" s="1052"/>
      <c r="K61" s="1052"/>
      <c r="L61" s="443"/>
      <c r="M61" s="17">
        <v>0</v>
      </c>
    </row>
    <row r="62" spans="2:13" ht="15.75" x14ac:dyDescent="0.25">
      <c r="B62" s="1054"/>
      <c r="C62" s="1071"/>
      <c r="D62" s="1071"/>
      <c r="E62" s="1072"/>
      <c r="F62" s="442"/>
      <c r="G62" s="1063"/>
      <c r="H62" s="1063"/>
      <c r="I62" s="443"/>
      <c r="J62" s="1052"/>
      <c r="K62" s="1052"/>
      <c r="L62" s="443"/>
      <c r="M62" s="17">
        <v>0</v>
      </c>
    </row>
    <row r="63" spans="2:13" ht="15.75" x14ac:dyDescent="0.25">
      <c r="B63" s="1064" t="s">
        <v>87</v>
      </c>
      <c r="C63" s="1126"/>
      <c r="D63" s="1126"/>
      <c r="E63" s="1127"/>
      <c r="F63" s="442"/>
      <c r="G63" s="1063"/>
      <c r="H63" s="1063"/>
      <c r="I63" s="443"/>
      <c r="J63" s="1052"/>
      <c r="K63" s="1052"/>
      <c r="L63" s="443"/>
      <c r="M63" s="17">
        <v>0</v>
      </c>
    </row>
    <row r="64" spans="2:13" ht="15.75" x14ac:dyDescent="0.25">
      <c r="B64" s="1064"/>
      <c r="C64" s="1126"/>
      <c r="D64" s="1126"/>
      <c r="E64" s="1127"/>
      <c r="F64" s="442"/>
      <c r="G64" s="1063"/>
      <c r="H64" s="1063"/>
      <c r="I64" s="443"/>
      <c r="J64" s="1052"/>
      <c r="K64" s="1052"/>
      <c r="L64" s="443"/>
      <c r="M64" s="17">
        <v>0</v>
      </c>
    </row>
    <row r="65" spans="2:13" ht="15.75" x14ac:dyDescent="0.25">
      <c r="B65" s="1064" t="s">
        <v>86</v>
      </c>
      <c r="C65" s="1066"/>
      <c r="D65" s="1066"/>
      <c r="E65" s="1067"/>
      <c r="F65" s="442"/>
      <c r="G65" s="1063"/>
      <c r="H65" s="1063"/>
      <c r="I65" s="443"/>
      <c r="J65" s="1052"/>
      <c r="K65" s="1052"/>
      <c r="L65" s="443"/>
      <c r="M65" s="17">
        <v>0</v>
      </c>
    </row>
    <row r="66" spans="2:13" ht="16.5" thickBot="1" x14ac:dyDescent="0.3">
      <c r="B66" s="1065"/>
      <c r="C66" s="1068"/>
      <c r="D66" s="1068"/>
      <c r="E66" s="1069"/>
      <c r="F66" s="444"/>
      <c r="G66" s="1033"/>
      <c r="H66" s="1033"/>
      <c r="I66" s="445"/>
      <c r="J66" s="1034"/>
      <c r="K66" s="1034"/>
      <c r="L66" s="443"/>
      <c r="M66" s="17">
        <v>0</v>
      </c>
    </row>
    <row r="67" spans="2:13" ht="22.15" customHeight="1" thickBot="1" x14ac:dyDescent="0.3">
      <c r="B67" s="1070" t="str">
        <f>IF(M40=(SUM(M61:M66)),"TOTALS BALANCE READY TO PROCESS","OUT OF BALANCE CHECK ABOVE FIGURES")</f>
        <v>TOTALS BALANCE READY TO PROCESS</v>
      </c>
      <c r="C67" s="1070"/>
      <c r="D67" s="1070"/>
      <c r="E67" s="1070"/>
      <c r="F67" s="1070"/>
      <c r="G67" s="1070"/>
      <c r="H67" s="1070"/>
      <c r="I67" s="1070"/>
      <c r="J67" s="1070"/>
      <c r="K67" s="1070"/>
      <c r="L67" s="1070"/>
      <c r="M67" s="1070"/>
    </row>
    <row r="68" spans="2:13" ht="12.75" customHeight="1" x14ac:dyDescent="0.2">
      <c r="B68" s="1057" t="s">
        <v>106</v>
      </c>
      <c r="C68" s="1058"/>
      <c r="D68" s="1058"/>
      <c r="E68" s="1058"/>
      <c r="F68" s="1058"/>
      <c r="G68" s="1058"/>
      <c r="H68" s="1058"/>
      <c r="I68" s="1058"/>
      <c r="J68" s="1058"/>
      <c r="K68" s="1058"/>
      <c r="L68" s="1058"/>
      <c r="M68" s="1059"/>
    </row>
    <row r="69" spans="2:13" ht="27.75" customHeight="1" thickBot="1" x14ac:dyDescent="0.25">
      <c r="B69" s="1060"/>
      <c r="C69" s="1061"/>
      <c r="D69" s="1061"/>
      <c r="E69" s="1061"/>
      <c r="F69" s="1061"/>
      <c r="G69" s="1061"/>
      <c r="H69" s="1061"/>
      <c r="I69" s="1061"/>
      <c r="J69" s="1061"/>
      <c r="K69" s="1061"/>
      <c r="L69" s="1061"/>
      <c r="M69" s="1062"/>
    </row>
    <row r="70" spans="2:13" x14ac:dyDescent="0.2">
      <c r="B70" s="44"/>
      <c r="C70" s="44"/>
      <c r="D70" s="44"/>
      <c r="E70" s="44"/>
      <c r="F70" s="44"/>
      <c r="G70" s="44"/>
      <c r="H70" s="44"/>
      <c r="I70" s="44"/>
      <c r="J70" s="44"/>
      <c r="K70" s="44"/>
      <c r="L70" s="44"/>
      <c r="M70" s="44"/>
    </row>
  </sheetData>
  <sheetProtection password="EB1C" sheet="1" objects="1" scenarios="1"/>
  <mergeCells count="96">
    <mergeCell ref="C39:L39"/>
    <mergeCell ref="G59:M59"/>
    <mergeCell ref="B42:I42"/>
    <mergeCell ref="J42:K42"/>
    <mergeCell ref="L42:M42"/>
    <mergeCell ref="B40:I40"/>
    <mergeCell ref="J40:K40"/>
    <mergeCell ref="A41:J41"/>
    <mergeCell ref="J21:K21"/>
    <mergeCell ref="D15:H16"/>
    <mergeCell ref="E25:G25"/>
    <mergeCell ref="C63:E64"/>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5:H65"/>
    <mergeCell ref="D23:H23"/>
    <mergeCell ref="C37:L37"/>
    <mergeCell ref="B55:D55"/>
    <mergeCell ref="J23:K24"/>
    <mergeCell ref="B57:D57"/>
    <mergeCell ref="E57:I57"/>
    <mergeCell ref="B60:E60"/>
    <mergeCell ref="G60:H60"/>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8:M69"/>
    <mergeCell ref="G61:H61"/>
    <mergeCell ref="G63:H63"/>
    <mergeCell ref="J63:K63"/>
    <mergeCell ref="G62:H62"/>
    <mergeCell ref="B63:B64"/>
    <mergeCell ref="B65:B66"/>
    <mergeCell ref="C65:E66"/>
    <mergeCell ref="J65:K65"/>
    <mergeCell ref="J62:K62"/>
    <mergeCell ref="J61:K61"/>
    <mergeCell ref="B67:M67"/>
    <mergeCell ref="G64:H64"/>
    <mergeCell ref="C61:E62"/>
    <mergeCell ref="G66:H66"/>
    <mergeCell ref="J66:K66"/>
    <mergeCell ref="B43:M43"/>
    <mergeCell ref="B44:M48"/>
    <mergeCell ref="B50:M51"/>
    <mergeCell ref="E53:I53"/>
    <mergeCell ref="B53:D53"/>
    <mergeCell ref="J64:K64"/>
    <mergeCell ref="J60:K60"/>
    <mergeCell ref="B61:B62"/>
    <mergeCell ref="E55:I55"/>
    <mergeCell ref="B56:D56"/>
    <mergeCell ref="B8:M8"/>
    <mergeCell ref="B7:M7"/>
    <mergeCell ref="B15:C16"/>
    <mergeCell ref="J19:M19"/>
    <mergeCell ref="D13:H13"/>
    <mergeCell ref="B17:H17"/>
    <mergeCell ref="B9:M9"/>
    <mergeCell ref="B10:M10"/>
    <mergeCell ref="I15:I16"/>
    <mergeCell ref="J13:K13"/>
    <mergeCell ref="L15:M17"/>
    <mergeCell ref="J15:K17"/>
  </mergeCells>
  <phoneticPr fontId="46" type="noConversion"/>
  <dataValidations count="1">
    <dataValidation type="list" allowBlank="1" showInputMessage="1" showErrorMessage="1" sqref="J40:K40 J42:K42" xr:uid="{00000000-0002-0000-0900-000000000000}">
      <formula1>Y44:Y46</formula1>
    </dataValidation>
  </dataValidations>
  <pageMargins left="0.45" right="0.43" top="0.5" bottom="0.49" header="0.5" footer="0.25"/>
  <pageSetup scale="70" orientation="portrait" horizontalDpi="4294967293" r:id="rId1"/>
  <headerFooter alignWithMargins="0">
    <oddFooter>&amp;L&amp;"Arial Narrow,Regular"&amp;9&amp;F&amp;C&amp;"Arial Narrow,Regular"&amp;9Revised 10/2023&amp;R&amp;"Arial Narrow,Regular"&amp;9&amp;D
&amp;T</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 INSTRUCTIONS</vt:lpstr>
      <vt:lpstr>START HERE</vt:lpstr>
      <vt:lpstr>PTT</vt:lpstr>
      <vt:lpstr>TR ADV AGMT</vt:lpstr>
      <vt:lpstr>TV pg1</vt:lpstr>
      <vt:lpstr>TV pg2</vt:lpstr>
      <vt:lpstr>Multi Trip Mileage</vt:lpstr>
      <vt:lpstr>BREF</vt:lpstr>
      <vt:lpstr>Reg Ck Form</vt:lpstr>
      <vt:lpstr>PCard Instructions</vt:lpstr>
      <vt:lpstr>BREF!Print_Area</vt:lpstr>
      <vt:lpstr>'Multi Trip Mileage'!Print_Area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April Wright</cp:lastModifiedBy>
  <cp:lastPrinted>2023-12-29T15:17:00Z</cp:lastPrinted>
  <dcterms:created xsi:type="dcterms:W3CDTF">2005-02-21T22:27:16Z</dcterms:created>
  <dcterms:modified xsi:type="dcterms:W3CDTF">2024-01-11T19:11:23Z</dcterms:modified>
</cp:coreProperties>
</file>