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C:\Users\w10173754\Documents\"/>
    </mc:Choice>
  </mc:AlternateContent>
  <xr:revisionPtr revIDLastSave="0" documentId="8_{E1AD9C18-3D05-41A7-9186-C1776701895C}" xr6:coauthVersionLast="47" xr6:coauthVersionMax="47" xr10:uidLastSave="{00000000-0000-0000-0000-000000000000}"/>
  <workbookProtection workbookAlgorithmName="SHA-512" workbookHashValue="AUJ+pJOWeVOUsK66c8SjJcoI1kEcboY1TKF2So+XYAGvS+h5bhGaE0RuLsGD9fysuW0u80nhwCRqt0bi5d1fFA==" workbookSaltValue="AC7JG4FI/D45p30YRbEoIw==" workbookSpinCount="100000" lockStructure="1"/>
  <bookViews>
    <workbookView xWindow="19080" yWindow="480" windowWidth="19440" windowHeight="15000" tabRatio="647" activeTab="2" xr2:uid="{00000000-000D-0000-FFFF-FFFF00000000}"/>
  </bookViews>
  <sheets>
    <sheet name="WORKBOOK INSTRUCTIONS" sheetId="22" r:id="rId1"/>
    <sheet name="START HERE" sheetId="5" r:id="rId2"/>
    <sheet name="PTT" sheetId="9" r:id="rId3"/>
    <sheet name="TR ADV AGMT" sheetId="17" r:id="rId4"/>
    <sheet name="TV pg1" sheetId="1" r:id="rId5"/>
    <sheet name="TV pg2" sheetId="6" r:id="rId6"/>
    <sheet name="Multi Trip Mileage" sheetId="20" r:id="rId7"/>
    <sheet name="BREF" sheetId="11" r:id="rId8"/>
    <sheet name="Reg Ck Form" sheetId="15" r:id="rId9"/>
    <sheet name="PCard Instructions" sheetId="19" r:id="rId10"/>
  </sheets>
  <definedNames>
    <definedName name="_xlnm._FilterDatabase" localSheetId="5" hidden="1">'TV pg2'!$B$2:$L$42</definedName>
    <definedName name="_xlnm._FilterDatabase" localSheetId="0" hidden="1">'WORKBOOK INSTRUCTIONS'!$A$3:$L$3</definedName>
    <definedName name="_xlnm.Print_Area" localSheetId="7">BREF!$B$2:$K$45</definedName>
    <definedName name="_xlnm.Print_Area" localSheetId="6">'Multi Trip Mileage'!$B$2:$K$53</definedName>
    <definedName name="_xlnm.Print_Area" localSheetId="9">'PCard Instructions'!$A$1:$L$68</definedName>
    <definedName name="_xlnm.Print_Area" localSheetId="2">PTT!$B$1:$E$46</definedName>
    <definedName name="_xlnm.Print_Area" localSheetId="8">'Reg Ck Form'!$B$9:$M$69</definedName>
    <definedName name="_xlnm.Print_Area" localSheetId="1">'START HERE'!$B$1:$E$36</definedName>
    <definedName name="_xlnm.Print_Area" localSheetId="3">'TR ADV AGMT'!$B$3:$J$36</definedName>
    <definedName name="_xlnm.Print_Area" localSheetId="4">'TV pg1'!$B$2:$O$57</definedName>
    <definedName name="_xlnm.Print_Area" localSheetId="5">'TV pg2'!$B$2:$K$51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9" l="1"/>
  <c r="E24" i="9"/>
  <c r="J44" i="11" l="1"/>
  <c r="F7" i="20"/>
  <c r="H15" i="6"/>
  <c r="I15" i="6"/>
  <c r="J15" i="6"/>
  <c r="D17" i="9" l="1"/>
  <c r="E29" i="9" l="1"/>
  <c r="C17" i="9"/>
  <c r="C14" i="9"/>
  <c r="C15" i="9"/>
  <c r="C13" i="9"/>
  <c r="C12" i="9"/>
  <c r="E7" i="9"/>
  <c r="E8" i="9"/>
  <c r="E9" i="9"/>
  <c r="E10" i="9"/>
  <c r="E6" i="9"/>
  <c r="E5" i="9"/>
  <c r="E3" i="9"/>
  <c r="C10" i="9"/>
  <c r="C8" i="9"/>
  <c r="C9" i="9"/>
  <c r="C7" i="9"/>
  <c r="K52" i="20" l="1"/>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5" i="20"/>
  <c r="K24" i="20"/>
  <c r="K23" i="20"/>
  <c r="K22" i="20"/>
  <c r="K21" i="20"/>
  <c r="K20" i="20"/>
  <c r="K19" i="20"/>
  <c r="K18" i="20"/>
  <c r="K17" i="20"/>
  <c r="K16" i="20"/>
  <c r="K15" i="20"/>
  <c r="K14" i="20"/>
  <c r="K13" i="20"/>
  <c r="C7" i="20"/>
  <c r="F6" i="20"/>
  <c r="C6" i="20"/>
  <c r="F5" i="20"/>
  <c r="C5" i="20"/>
  <c r="F4" i="20"/>
  <c r="C4" i="20"/>
  <c r="D15" i="6"/>
  <c r="E15" i="6"/>
  <c r="F15" i="6"/>
  <c r="G15" i="6"/>
  <c r="C15" i="6"/>
  <c r="K15" i="6" l="1"/>
  <c r="K53" i="20"/>
  <c r="K42" i="1" s="1"/>
  <c r="F8" i="17" l="1"/>
  <c r="C16" i="1"/>
  <c r="K43" i="1"/>
  <c r="D19" i="17"/>
  <c r="B30" i="9"/>
  <c r="G27" i="17" s="1"/>
  <c r="F11" i="17"/>
  <c r="F10" i="17"/>
  <c r="I9" i="17"/>
  <c r="F9" i="17"/>
  <c r="I7" i="17"/>
  <c r="F7" i="17"/>
  <c r="C10" i="1"/>
  <c r="K48" i="1"/>
  <c r="K22" i="6"/>
  <c r="K23" i="6"/>
  <c r="K24" i="6"/>
  <c r="K25" i="6"/>
  <c r="K26" i="6"/>
  <c r="K27" i="6"/>
  <c r="K28" i="6"/>
  <c r="K29" i="6"/>
  <c r="K17" i="6"/>
  <c r="K18" i="6" s="1"/>
  <c r="K36" i="6"/>
  <c r="K49" i="6"/>
  <c r="K24" i="1"/>
  <c r="K23" i="1"/>
  <c r="G48" i="1"/>
  <c r="G50" i="1"/>
  <c r="C50" i="1"/>
  <c r="C48" i="1"/>
  <c r="K25" i="1"/>
  <c r="D16" i="1"/>
  <c r="E16" i="1"/>
  <c r="F16" i="1"/>
  <c r="G16" i="1"/>
  <c r="H16" i="1"/>
  <c r="I16" i="1"/>
  <c r="J16" i="1"/>
  <c r="K18" i="1"/>
  <c r="K31" i="1"/>
  <c r="K39" i="1"/>
  <c r="K45" i="1"/>
  <c r="C5" i="1"/>
  <c r="F4" i="1"/>
  <c r="M40" i="15"/>
  <c r="B67" i="15" s="1"/>
  <c r="F8" i="6"/>
  <c r="C8" i="6"/>
  <c r="F6" i="6"/>
  <c r="C6" i="6"/>
  <c r="F5" i="6"/>
  <c r="C5" i="6"/>
  <c r="B7" i="6"/>
  <c r="F4" i="6"/>
  <c r="C4" i="6"/>
  <c r="C8" i="1"/>
  <c r="F7" i="1"/>
  <c r="J3" i="1"/>
  <c r="C4" i="1"/>
  <c r="C7" i="1"/>
  <c r="C6" i="1"/>
  <c r="C3" i="1"/>
  <c r="G3" i="11"/>
  <c r="G2" i="11"/>
  <c r="G6" i="11"/>
  <c r="J2" i="11"/>
  <c r="J4" i="11"/>
  <c r="G4" i="11"/>
  <c r="G5" i="11"/>
  <c r="E2" i="9"/>
  <c r="D30" i="9"/>
  <c r="C27" i="9"/>
  <c r="L22" i="15"/>
  <c r="L21" i="15"/>
  <c r="L20" i="15"/>
  <c r="L15" i="15"/>
  <c r="L13" i="15"/>
  <c r="E25" i="15" s="1"/>
  <c r="L18" i="15"/>
  <c r="F3" i="1"/>
  <c r="C9" i="1"/>
  <c r="F5" i="1"/>
  <c r="E20" i="9" l="1"/>
  <c r="D21" i="17"/>
  <c r="D20" i="17"/>
  <c r="K16" i="1"/>
  <c r="K19" i="1" s="1"/>
  <c r="K30" i="6"/>
  <c r="K26" i="1"/>
  <c r="K51" i="6" l="1"/>
  <c r="K40" i="1"/>
  <c r="K41" i="1" l="1"/>
  <c r="K44" i="1" s="1"/>
  <c r="K50" i="1" s="1"/>
  <c r="K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8"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17" authorId="0" shapeId="0" xr:uid="{00000000-0006-0000-0200-000002000000}">
      <text>
        <r>
          <rPr>
            <sz val="9"/>
            <color indexed="81"/>
            <rFont val="Tahoma"/>
            <family val="2"/>
          </rPr>
          <t>Choose how much you want applied to this budget string.</t>
        </r>
        <r>
          <rPr>
            <sz val="8"/>
            <color indexed="81"/>
            <rFont val="Tahoma"/>
            <family val="2"/>
          </rPr>
          <t xml:space="preserve">
</t>
        </r>
      </text>
    </comment>
    <comment ref="E22" authorId="0" shapeId="0" xr:uid="{00000000-0006-0000-0200-000003000000}">
      <text>
        <r>
          <rPr>
            <sz val="9"/>
            <color indexed="81"/>
            <rFont val="Tahoma"/>
            <family val="2"/>
          </rPr>
          <t>Choose how much you want applied to this budget string.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19" authorId="0" shapeId="0" xr:uid="{00000000-0006-0000-0300-000001000000}">
      <text>
        <r>
          <rPr>
            <b/>
            <sz val="8"/>
            <color indexed="81"/>
            <rFont val="Tahoma"/>
            <family val="2"/>
          </rPr>
          <t xml:space="preserve">Overnight lodging is required for perdiem </t>
        </r>
      </text>
    </comment>
    <comment ref="C20" authorId="0" shapeId="0" xr:uid="{00000000-0006-0000-0300-000002000000}">
      <text>
        <r>
          <rPr>
            <b/>
            <sz val="8"/>
            <color indexed="81"/>
            <rFont val="Tahoma"/>
            <family val="2"/>
          </rPr>
          <t>If Conference: Attach Conference hotel blocked room rate from website to PTT.</t>
        </r>
      </text>
    </comment>
    <comment ref="C22" authorId="0" shapeId="0" xr:uid="{00000000-0006-0000-0300-000003000000}">
      <text>
        <r>
          <rPr>
            <b/>
            <sz val="8"/>
            <color indexed="81"/>
            <rFont val="Tahoma"/>
            <family val="2"/>
          </rPr>
          <t>POLICY: Obtain two cost comparisons, choose lowest fare. Retain comparisons for attachment to travel voucher to avoid error.</t>
        </r>
      </text>
    </comment>
    <comment ref="E22" authorId="0" shapeId="0" xr:uid="{00000000-0006-0000-0300-000005000000}">
      <text>
        <r>
          <rPr>
            <b/>
            <sz val="8"/>
            <color indexed="81"/>
            <rFont val="Tahoma"/>
            <family val="2"/>
          </rPr>
          <t>REIMBURSEMENTS ARE NOT CONSIDERED ADVANCES.  Do a travel voucher to be reimbursed for expenses paid before travel.</t>
        </r>
      </text>
    </comment>
    <comment ref="C23"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C24"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5"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C26" authorId="1" shapeId="0" xr:uid="{00000000-0006-0000-0300-000009000000}">
      <text>
        <r>
          <rPr>
            <b/>
            <sz val="8"/>
            <color indexed="81"/>
            <rFont val="Tahoma"/>
            <family val="2"/>
          </rPr>
          <t xml:space="preserve">Must use State Contract Rental Car Providers. Pcard can be used if tax exempt. See website for list &amp; prices. </t>
        </r>
        <r>
          <rPr>
            <sz val="8"/>
            <color indexed="81"/>
            <rFont val="Tahoma"/>
            <family val="2"/>
          </rPr>
          <t xml:space="preserve">
 </t>
        </r>
      </text>
    </comment>
    <comment ref="C28" authorId="0" shapeId="0" xr:uid="{00000000-0006-0000-0300-00000A000000}">
      <text>
        <r>
          <rPr>
            <b/>
            <sz val="9"/>
            <color indexed="81"/>
            <rFont val="Tahoma"/>
            <family val="2"/>
          </rPr>
          <t>This amount will appear on the travel voucher to show the maximum that should be paid on this trip from all sources.</t>
        </r>
      </text>
    </comment>
    <comment ref="D28" authorId="0" shapeId="0" xr:uid="{00000000-0006-0000-0300-000008000000}">
      <text>
        <r>
          <rPr>
            <b/>
            <sz val="8"/>
            <color indexed="81"/>
            <rFont val="Tahoma"/>
            <family val="2"/>
          </rPr>
          <t xml:space="preserve">Cardholder's name is required. PTT required to be uploaded with receipt to avoid violation of pcard policy.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Rayonne Grant</author>
    <author>HP Authorized Customer</author>
  </authors>
  <commentList>
    <comment ref="B21" authorId="0" shapeId="0" xr:uid="{00000000-0006-0000-0500-000001000000}">
      <text>
        <r>
          <rPr>
            <b/>
            <sz val="9"/>
            <color indexed="60"/>
            <rFont val="Tahoma"/>
            <family val="2"/>
          </rPr>
          <t>The rate on the form is fixed. If you need to change it to .21c, manually change it after printing.</t>
        </r>
      </text>
    </comment>
    <comment ref="B23"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I45" authorId="2" shapeId="0" xr:uid="{E77078B9-7C36-4C6E-A9A7-960D0C632F38}">
      <text>
        <r>
          <rPr>
            <b/>
            <sz val="9"/>
            <color indexed="81"/>
            <rFont val="Tahoma"/>
            <family val="2"/>
          </rPr>
          <t xml:space="preserve">If you received a travel advance, the amount received must be deducted. Click on PTT to enter amount. </t>
        </r>
      </text>
    </comment>
    <comment ref="B48" authorId="3" shapeId="0" xr:uid="{00000000-0006-0000-0500-000003000000}">
      <text>
        <r>
          <rPr>
            <b/>
            <sz val="8"/>
            <color indexed="81"/>
            <rFont val="Tahoma"/>
            <family val="2"/>
          </rPr>
          <t>Provide memo if chartfield info is different than PTT. New Signatures required.</t>
        </r>
        <r>
          <rPr>
            <sz val="8"/>
            <color indexed="81"/>
            <rFont val="Tahoma"/>
            <family val="2"/>
          </rPr>
          <t xml:space="preserve">
</t>
        </r>
      </text>
    </comment>
    <comment ref="I50" authorId="2" shapeId="0" xr:uid="{506E2FF4-BAF9-4AEC-B8C0-DB95722A470B}">
      <text>
        <r>
          <rPr>
            <b/>
            <sz val="9"/>
            <color indexed="81"/>
            <rFont val="Tahoma"/>
            <family val="2"/>
          </rPr>
          <t xml:space="preserve">This is the amount you must submit with your completed  voucher. DO NOT TAKE TO CASHIER. Failure to pay by deadline will result in Payroll Deduction. </t>
        </r>
        <r>
          <rPr>
            <sz val="9"/>
            <color indexed="81"/>
            <rFont val="Tahoma"/>
            <family val="2"/>
          </rPr>
          <t>Contact Travel Office for questions.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<sst xmlns="http://schemas.openxmlformats.org/spreadsheetml/2006/main" count="1193" uniqueCount="778">
  <si>
    <t xml:space="preserve">Additional Signature (if required):______________________________________________________________________Date:_________________ </t>
  </si>
  <si>
    <t>TR ADV AGMT</t>
  </si>
  <si>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</si>
  <si>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</si>
  <si>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</si>
  <si>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</si>
  <si>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</si>
  <si>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</si>
  <si>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</si>
  <si>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</si>
  <si>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</si>
  <si>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</si>
  <si>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</si>
  <si>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</si>
  <si>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</si>
  <si>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</si>
  <si>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</si>
  <si>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</si>
  <si>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</si>
  <si>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</si>
  <si>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</si>
  <si>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</si>
  <si>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</si>
  <si>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</si>
  <si>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</si>
  <si>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</si>
  <si>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</si>
  <si>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Dept Box #</t>
  </si>
  <si>
    <t>E-Mail</t>
  </si>
  <si>
    <t>Meals</t>
  </si>
  <si>
    <t>Name</t>
  </si>
  <si>
    <t>Faculty</t>
  </si>
  <si>
    <t>Staff</t>
  </si>
  <si>
    <t>Airfare</t>
  </si>
  <si>
    <t>Rental Car</t>
  </si>
  <si>
    <t>Bus</t>
  </si>
  <si>
    <t>Train</t>
  </si>
  <si>
    <t>Taxi</t>
  </si>
  <si>
    <t>Other</t>
  </si>
  <si>
    <t>Yes  (or)  No</t>
  </si>
  <si>
    <t>Rate</t>
  </si>
  <si>
    <t>Department Name</t>
  </si>
  <si>
    <t>Homer Coffman</t>
  </si>
  <si>
    <t>THE UNIVERSITY OF SOUTHERN MISSISSIPPI</t>
  </si>
  <si>
    <t xml:space="preserve">Submit at least two weeks prior to travel dates </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</si>
  <si>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</si>
  <si>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</si>
  <si>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</si>
  <si>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</si>
  <si>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</si>
  <si>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</si>
  <si>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</si>
  <si>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</si>
  <si>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</si>
  <si>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</si>
  <si>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Title of Meeting:</t>
  </si>
  <si>
    <t>Purpose of trip:</t>
  </si>
  <si>
    <t>Print signature name =&gt;</t>
  </si>
  <si>
    <t>USM Travel Coordinator                                                            Date Signed</t>
  </si>
  <si>
    <t>PTT</t>
  </si>
  <si>
    <t>MTM</t>
  </si>
  <si>
    <t>BREF</t>
  </si>
  <si>
    <t>CHARTFIELD:</t>
  </si>
  <si>
    <t>*Chair or Next Higher Expenditure Authority                            Date Signed</t>
  </si>
  <si>
    <t>Signature of Traveler                                                                 Date Signed</t>
  </si>
  <si>
    <t>**Vice President                                                                 Date Signed</t>
  </si>
  <si>
    <t>**President                                                                         Date Signed</t>
  </si>
  <si>
    <t>Total Meals &amp; Lodging</t>
  </si>
  <si>
    <t>Total Other Expenses</t>
  </si>
  <si>
    <t>Voucher No.</t>
  </si>
  <si>
    <t>Project /Grant</t>
  </si>
  <si>
    <t>Submitter</t>
  </si>
  <si>
    <t>Telephone (USM Business Only)</t>
  </si>
  <si>
    <t>USM Empl ID</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</si>
  <si>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</si>
  <si>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</si>
  <si>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</si>
  <si>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</si>
  <si>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</si>
  <si>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</si>
  <si>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</si>
  <si>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</si>
  <si>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Tolls</t>
  </si>
  <si>
    <t>Parking</t>
  </si>
  <si>
    <t>Tips (baggage handling-$1 per bag)</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</si>
  <si>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</si>
  <si>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</si>
  <si>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</si>
  <si>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</si>
  <si>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</si>
  <si>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</si>
  <si>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</si>
  <si>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</si>
  <si>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</si>
  <si>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</si>
  <si>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</si>
  <si>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</si>
  <si>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</si>
  <si>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</si>
  <si>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</si>
  <si>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</si>
  <si>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</si>
  <si>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</si>
  <si>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</si>
  <si>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</si>
  <si>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</si>
  <si>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</si>
  <si>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</si>
  <si>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</si>
  <si>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</si>
  <si>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</si>
  <si>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Total Meals</t>
  </si>
  <si>
    <t>USM Empl #</t>
  </si>
  <si>
    <t>Location</t>
  </si>
  <si>
    <t>Registration Fee</t>
  </si>
  <si>
    <t>EMPLOYEE NAME(S)</t>
  </si>
  <si>
    <t>(If required - send to 5157)</t>
  </si>
  <si>
    <t>REQUIRED FOR REPORTING TO IHL</t>
  </si>
  <si>
    <t>Banquet Fee (receipt required)</t>
  </si>
  <si>
    <t>Taxi/Shuttle/Limousine  - Reference  Where</t>
  </si>
  <si>
    <t>DO NOT SEND THIS PAGE TO TRAVEL - KEEP FOR YOUR RECORDS</t>
  </si>
  <si>
    <t>Observation</t>
  </si>
  <si>
    <t>Recruitment</t>
  </si>
  <si>
    <t>Training</t>
  </si>
  <si>
    <t>Other (Attach a memo to explain)</t>
  </si>
  <si>
    <t>Research and Teaching</t>
  </si>
  <si>
    <t xml:space="preserve">Rental Car - original receipt   (NOT PCARD) </t>
  </si>
  <si>
    <t>Rtl Car Fuel-org receipt+Rental receipt</t>
  </si>
  <si>
    <t xml:space="preserve">Personal Vehicle Fuel (org receipt)No mileage </t>
  </si>
  <si>
    <t>NO</t>
  </si>
  <si>
    <t>YES</t>
  </si>
  <si>
    <t>MAX AMOUNT ALLOWED</t>
  </si>
  <si>
    <t>Approved By (Signature Authority)</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</si>
  <si>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</si>
  <si>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</si>
  <si>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</si>
  <si>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</si>
  <si>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</si>
  <si>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</si>
  <si>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(Required to determine Travel Voucher Due Date)</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</si>
  <si>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</si>
  <si>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</si>
  <si>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</si>
  <si>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</si>
  <si>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</si>
  <si>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</si>
  <si>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</si>
  <si>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</si>
  <si>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</si>
  <si>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</si>
  <si>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</si>
  <si>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</si>
  <si>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</si>
  <si>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</si>
  <si>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</si>
  <si>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Purpose of Travel (REQUIRED)</t>
  </si>
  <si>
    <t>Lodging*</t>
  </si>
  <si>
    <t>Did you have a working University vehicle available for use on this trip, but chose to drive your personal car?</t>
  </si>
  <si>
    <t>6) **Vice President/Provost                                                      Date</t>
  </si>
  <si>
    <t>7) **President/or Designee                                                       Date</t>
  </si>
  <si>
    <t xml:space="preserve">Campus  E-Mail </t>
  </si>
  <si>
    <r>
      <t xml:space="preserve">Note: for additional mileage, use tab </t>
    </r>
    <r>
      <rPr>
        <b/>
        <u/>
        <sz val="10"/>
        <color indexed="8"/>
        <rFont val="Times New Roman"/>
        <family val="1"/>
      </rPr>
      <t>Multi Trip Mileage</t>
    </r>
  </si>
  <si>
    <t>Airline Luggage Fee (receipt required)</t>
  </si>
  <si>
    <t>Banquet Fee(receipt required)deduct fr perdiem</t>
  </si>
  <si>
    <t>Yes or No</t>
  </si>
  <si>
    <t>Yes (or)No</t>
  </si>
  <si>
    <t>Yes</t>
  </si>
  <si>
    <t xml:space="preserve">Will the other USM Employees file a travel voucher requesting perdiem for the same trip? </t>
  </si>
  <si>
    <t>Registration Fees (NOT PCARD)</t>
  </si>
  <si>
    <t xml:space="preserve">Other Expenses (attach note) </t>
  </si>
  <si>
    <t>Private Vehicle Mileage</t>
  </si>
  <si>
    <t>Fuel, Taxi, Shuttle</t>
  </si>
  <si>
    <t xml:space="preserve">Motel room Internet Charges </t>
  </si>
  <si>
    <t>Departure</t>
  </si>
  <si>
    <t>Arrival</t>
  </si>
  <si>
    <t>Rtl Car Fuel (org Receipt and Rental Receipt)</t>
  </si>
  <si>
    <t xml:space="preserve"> Name must match Payroll Employee ID (No nicknames)</t>
  </si>
  <si>
    <t>FAQ</t>
  </si>
  <si>
    <t>START HERE</t>
  </si>
  <si>
    <t>TV pg2</t>
  </si>
  <si>
    <t>PCARD INSTRUCTIONS</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</si>
  <si>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</si>
  <si>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</si>
  <si>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</si>
  <si>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</si>
  <si>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</si>
  <si>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 xml:space="preserve">ACCOUNT       </t>
  </si>
  <si>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</si>
  <si>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</si>
  <si>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</si>
  <si>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</si>
  <si>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</si>
  <si>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</si>
  <si>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</si>
  <si>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</si>
  <si>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</si>
  <si>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</si>
  <si>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</si>
  <si>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Please read prior to completing this form</t>
  </si>
  <si>
    <t xml:space="preserve">Memo required if dates exceed conference/workshop official dates. </t>
  </si>
  <si>
    <t>AMT  FROM CHARTFIELD 1</t>
  </si>
  <si>
    <t>AMT FROM CHARTFIELD 2</t>
  </si>
  <si>
    <t>5) Travel Coordinator                                                                 Date</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</si>
  <si>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</si>
  <si>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</si>
  <si>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</si>
  <si>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</si>
  <si>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</si>
  <si>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</si>
  <si>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</si>
  <si>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To - City, State (roundtrip=RT)</t>
  </si>
  <si>
    <t>Created on:</t>
  </si>
  <si>
    <t xml:space="preserve">Use "RT" to identify if travel was round trip. </t>
  </si>
  <si>
    <t>Conference - Attach blocked room rate list to the Permission to Travel(A State requirement)</t>
  </si>
  <si>
    <t>4) Ofc. Of Research Admin. (if restricted funds are used-Box 5157)</t>
  </si>
  <si>
    <t xml:space="preserve">Add your comments/notes for travel below: </t>
  </si>
  <si>
    <t>TRAVEL USE ONLY</t>
  </si>
  <si>
    <t>Open Item Number</t>
  </si>
  <si>
    <t>Voucher Number</t>
  </si>
  <si>
    <t>TYPE PCARD HOLDER NAME</t>
  </si>
  <si>
    <t>80% Maximum allowed</t>
  </si>
  <si>
    <t>Location of Travel</t>
  </si>
  <si>
    <t>Phone Number</t>
  </si>
  <si>
    <t>START DATE OF TRAVEL</t>
  </si>
  <si>
    <t xml:space="preserve">END DATE  OF TRAVEL </t>
  </si>
  <si>
    <r>
      <t xml:space="preserve">2) *Chair or </t>
    </r>
    <r>
      <rPr>
        <b/>
        <u/>
        <sz val="9"/>
        <rFont val="Arial Narrow"/>
        <family val="2"/>
      </rPr>
      <t>Next Higher</t>
    </r>
    <r>
      <rPr>
        <b/>
        <sz val="9"/>
        <rFont val="Arial Narrow"/>
        <family val="2"/>
      </rPr>
      <t xml:space="preserve"> Expenditure Authority                   Date</t>
    </r>
  </si>
  <si>
    <t>Adjunct Professor</t>
  </si>
  <si>
    <t xml:space="preserve">*Employee Signature                    </t>
  </si>
  <si>
    <t xml:space="preserve">Add'l Approval Signature (if needed)         </t>
  </si>
  <si>
    <t>Total Public Carrier</t>
  </si>
  <si>
    <t>Total Personal Vehicle</t>
  </si>
  <si>
    <t xml:space="preserve">Complete TV pg1 first, if you need more room continue on TV pg2. </t>
  </si>
  <si>
    <t>Place</t>
  </si>
  <si>
    <t xml:space="preserve">Entire voucher will be returned if not initaled. </t>
  </si>
  <si>
    <t>TITLE</t>
  </si>
  <si>
    <t>Documents are scanned. Do not staple receipts to paper.  Number each receipt and tape down to a piece of 8 x 11 paper.</t>
  </si>
  <si>
    <t>ORA Signature (Grants)</t>
  </si>
  <si>
    <t xml:space="preserve">1. PERSONAL MEALS AND LODGING                                        </t>
  </si>
  <si>
    <t>Date of Travel</t>
  </si>
  <si>
    <t>Max Payment allowed</t>
  </si>
  <si>
    <t>CHARTFIELD #1</t>
  </si>
  <si>
    <t>CHARTFIELD #2</t>
  </si>
  <si>
    <t>Brief Title of Meeting/Event
(Do not abbreviate)</t>
  </si>
  <si>
    <t>Your paperwork will be returned unpaid, if you do not include a chartfield.</t>
  </si>
  <si>
    <t>UG Student (attach W9)</t>
  </si>
  <si>
    <t>Grad Student (attach W9)</t>
  </si>
  <si>
    <t>THE FOLLOWING INFORMATION IS REQUIRED BY THE STATE OF MISSISSIPPI .</t>
  </si>
  <si>
    <t>Estimated Total</t>
  </si>
  <si>
    <t>All Expenses</t>
  </si>
  <si>
    <t>Fund (5 digits)</t>
  </si>
  <si>
    <t>Dept ID (6 digits)</t>
  </si>
  <si>
    <t>Program (5 digits)</t>
  </si>
  <si>
    <t xml:space="preserve">Date Format should be (MM/DD/YY) with slashes, to calculate the end date the travel voucher is due. </t>
  </si>
  <si>
    <t>Description</t>
  </si>
  <si>
    <t>Enter your information below</t>
  </si>
  <si>
    <t>E-Mail Address</t>
  </si>
  <si>
    <t>Department Phone #</t>
  </si>
  <si>
    <t>Dept Mail Box #</t>
  </si>
  <si>
    <t>Dept/School Name (not Division)</t>
  </si>
  <si>
    <t>Contact Name</t>
  </si>
  <si>
    <t>Contact Email</t>
  </si>
  <si>
    <t>The person in your department we should contact if we have questions</t>
  </si>
  <si>
    <t>PURPOSE OF TRAVEL</t>
  </si>
  <si>
    <t>If more Chartfields are required, attach a memo with amount to be charged and signature authority approval</t>
  </si>
  <si>
    <t>Person Completing Form:</t>
  </si>
  <si>
    <t>e-mail</t>
  </si>
  <si>
    <t>Dates of Travel</t>
  </si>
  <si>
    <t>Overnight lodging required for meals</t>
  </si>
  <si>
    <t>Attach hotel block rates (if applicable)</t>
  </si>
  <si>
    <t>Use mileage calculator to determine</t>
  </si>
  <si>
    <t>2 comparisons required with voucher</t>
  </si>
  <si>
    <t>WILL BE CHARGED TO PCARD</t>
  </si>
  <si>
    <t>MAX PAYMENT ALLOWED</t>
  </si>
  <si>
    <t>Classification</t>
  </si>
  <si>
    <r>
      <t xml:space="preserve">Advances will not be issued to USM employees.
</t>
    </r>
    <r>
      <rPr>
        <b/>
        <u/>
        <sz val="12"/>
        <color indexed="10"/>
        <rFont val="Arial"/>
        <family val="2"/>
      </rPr>
      <t>EXCEPTIONS:</t>
    </r>
    <r>
      <rPr>
        <b/>
        <sz val="12"/>
        <color indexed="10"/>
        <rFont val="Arial"/>
        <family val="2"/>
      </rPr>
      <t xml:space="preserve">
</t>
    </r>
    <r>
      <rPr>
        <b/>
        <sz val="12"/>
        <rFont val="Arial"/>
        <family val="2"/>
      </rPr>
      <t xml:space="preserve">&gt;&gt;International travel
&gt;&gt;Graduate or undergraduate student travel
&gt;&gt;Travel by team or large group </t>
    </r>
    <r>
      <rPr>
        <b/>
        <i/>
        <sz val="12"/>
        <rFont val="Arial"/>
        <family val="2"/>
      </rPr>
      <t>(One faculty or staff member traveling with undergraduate students.  A list of the students must 
     be attached to the Permission to Travel)
&gt;&gt;</t>
    </r>
    <r>
      <rPr>
        <b/>
        <sz val="12"/>
        <rFont val="Arial"/>
        <family val="2"/>
      </rPr>
      <t>When the advance is serving to fund programs or research start-up operations, and is approved by the 
     Dean, VP, Associate Dean or Senior Financial Officer.</t>
    </r>
    <r>
      <rPr>
        <b/>
        <sz val="12"/>
        <color indexed="10"/>
        <rFont val="Arial"/>
        <family val="2"/>
      </rPr>
      <t xml:space="preserve">
</t>
    </r>
    <r>
      <rPr>
        <b/>
        <i/>
        <sz val="12"/>
        <rFont val="Arial"/>
        <family val="2"/>
      </rPr>
      <t xml:space="preserve">
</t>
    </r>
    <r>
      <rPr>
        <b/>
        <sz val="12"/>
        <color indexed="10"/>
        <rFont val="Arial"/>
        <family val="2"/>
      </rPr>
      <t xml:space="preserve">If you answer yes to any of the above, complete the form, obtain required signatures and submit to travel </t>
    </r>
    <r>
      <rPr>
        <b/>
        <i/>
        <u/>
        <sz val="12"/>
        <color indexed="10"/>
        <rFont val="Arial"/>
        <family val="2"/>
      </rPr>
      <t>3 weeks prior to your departure date.</t>
    </r>
    <r>
      <rPr>
        <b/>
        <i/>
        <sz val="12"/>
        <rFont val="Arial"/>
        <family val="2"/>
      </rPr>
      <t xml:space="preserve">
</t>
    </r>
  </si>
  <si>
    <r>
      <t xml:space="preserve">The maximum amount that can be advanced is </t>
    </r>
    <r>
      <rPr>
        <b/>
        <u/>
        <sz val="16"/>
        <color rgb="FFFF0000"/>
        <rFont val="Times New Roman"/>
        <family val="1"/>
      </rPr>
      <t>80 percent</t>
    </r>
    <r>
      <rPr>
        <b/>
        <sz val="16"/>
        <color indexed="8"/>
        <rFont val="Times New Roman"/>
        <family val="1"/>
      </rPr>
      <t xml:space="preserve">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</si>
  <si>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t>Select drop down for lodging</t>
  </si>
  <si>
    <t>Stayed with another employee</t>
  </si>
  <si>
    <t xml:space="preserve">Stayed with Family member </t>
  </si>
  <si>
    <t>Covered by Conference</t>
  </si>
  <si>
    <t>Comp'd-not charged/not claiming</t>
  </si>
  <si>
    <t>Pay back to USM</t>
  </si>
  <si>
    <t xml:space="preserve">Chair or Next Higher Signature (Required)    </t>
  </si>
  <si>
    <t>Ofc. of Research Admin. Signature  (Box 5157)</t>
  </si>
  <si>
    <t>Reimbursement</t>
  </si>
  <si>
    <t>Original Itemized Hotel Bill attached</t>
  </si>
  <si>
    <t>None-You cannot claim meals</t>
  </si>
  <si>
    <t>First Name,      Middle Initial,     Last Name</t>
  </si>
  <si>
    <t>One destination per line.                      (RT) = Roundtrip,  (OW) = One Way</t>
  </si>
  <si>
    <t>Student SSN (required if 1st pymt)</t>
  </si>
  <si>
    <t>Taxi/Shuttle/UBER  -Where to &amp; Why</t>
  </si>
  <si>
    <t xml:space="preserve">Rental Car - original receipt (NOT ON PCARD) </t>
  </si>
  <si>
    <t>DOMESTIC TRAVEL VOUCHER (TV pg2)</t>
  </si>
  <si>
    <t xml:space="preserve">DOMESTIC TRAVEL VOUCHER MTM PAGE </t>
  </si>
  <si>
    <r>
      <rPr>
        <b/>
        <sz val="18"/>
        <color rgb="FF0070C0"/>
        <rFont val="Times New Roman"/>
        <family val="1"/>
      </rPr>
      <t xml:space="preserve">UNIVERSITY OF SOUTHERN MISSISSIPPI
     </t>
    </r>
    <r>
      <rPr>
        <b/>
        <u/>
        <sz val="18"/>
        <color rgb="FF0070C0"/>
        <rFont val="Times New Roman"/>
        <family val="1"/>
      </rPr>
      <t>TRAVEL ADVANCE AGREEMENT</t>
    </r>
    <r>
      <rPr>
        <b/>
        <sz val="18"/>
        <color rgb="FF0070C0"/>
        <rFont val="Times New Roman"/>
        <family val="1"/>
      </rPr>
      <t xml:space="preserve">
</t>
    </r>
    <r>
      <rPr>
        <b/>
        <sz val="18"/>
        <color indexed="8"/>
        <rFont val="Times New Roman"/>
        <family val="1"/>
      </rPr>
      <t xml:space="preserve">                                                                                                                                                                                                                                                                                                                                      </t>
    </r>
  </si>
  <si>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</si>
  <si>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Attach conference hotel blocked room rate info (not reservation) to the Permission to Travel.  This is a state requirement even if you stay at a lower priced non-conference motel/hotel.</t>
  </si>
  <si>
    <r>
      <t>Returned Check Policy</t>
    </r>
    <r>
      <rPr>
        <b/>
        <sz val="12"/>
        <color indexed="8"/>
        <rFont val="Times New Roman"/>
        <family val="1"/>
      </rPr>
      <t xml:space="preserve">
If an employee submits a check that is returned to USM for insufficient funds, the employee will no longer qualify for future travel advances.
</t>
    </r>
  </si>
  <si>
    <t xml:space="preserve">Select lodging choices for claiming per diem </t>
  </si>
  <si>
    <t>CHECK REQUESTS THAT DO NOT ALLOW 3 WEEKS 
TO PROCESS WILL BE RETURNED TO THE DEPARTMENT.</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</si>
  <si>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 xml:space="preserve">The employee can pay via personal credit card and be reimbursed immediately by completing a travel voucher and attaching proof of payment.                                                </t>
    </r>
    <r>
      <rPr>
        <b/>
        <u/>
        <sz val="12"/>
        <rFont val="Arial"/>
        <family val="2"/>
      </rPr>
      <t>"This form may also be used to pay for Bus Transportation services. Invoice must be attached along with PTT's and list of students."</t>
    </r>
  </si>
  <si>
    <t>USM Empl I.D.</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</si>
  <si>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</si>
  <si>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</si>
  <si>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</si>
  <si>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</si>
  <si>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</si>
  <si>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</si>
  <si>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</si>
  <si>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</si>
  <si>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</si>
  <si>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 xml:space="preserve">Frequently Asked Questions </t>
  </si>
  <si>
    <t xml:space="preserve">Summary of requirements, travel policies and procedures </t>
  </si>
  <si>
    <t>MANDATORY COMPLETION REQUIRED</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</si>
  <si>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</si>
  <si>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</si>
  <si>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</si>
  <si>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</si>
  <si>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</si>
  <si>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</si>
  <si>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</si>
  <si>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</si>
  <si>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</si>
  <si>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</si>
  <si>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</si>
  <si>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</si>
  <si>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</si>
  <si>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</si>
  <si>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</si>
  <si>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</si>
  <si>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</si>
  <si>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</si>
  <si>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</si>
  <si>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</si>
  <si>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</si>
  <si>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</si>
  <si>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</si>
  <si>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</si>
  <si>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</si>
  <si>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</si>
  <si>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</si>
  <si>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</si>
  <si>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</si>
  <si>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</si>
  <si>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</si>
  <si>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</si>
  <si>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</si>
  <si>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</si>
  <si>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</si>
  <si>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</si>
  <si>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</si>
  <si>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</si>
  <si>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</si>
  <si>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</si>
  <si>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</si>
  <si>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</si>
  <si>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</si>
  <si>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</si>
  <si>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</si>
  <si>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</si>
  <si>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 xml:space="preserve">Enter the name of the administrative contact person for the department.  </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</si>
  <si>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</si>
  <si>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</si>
  <si>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</si>
  <si>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</si>
  <si>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</si>
  <si>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</si>
  <si>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</si>
  <si>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</si>
  <si>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</si>
  <si>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</si>
  <si>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</si>
  <si>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</si>
  <si>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</si>
  <si>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Accompanied By</t>
  </si>
  <si>
    <t>PERMISSION TO TRAVEL FORM (PTT)</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</si>
  <si>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</si>
  <si>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</si>
  <si>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</si>
  <si>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</si>
  <si>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</si>
  <si>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</si>
  <si>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</si>
  <si>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</si>
  <si>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</si>
  <si>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</si>
  <si>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Student SSN(req for 1st pymt)</t>
  </si>
  <si>
    <t>Campus Email</t>
  </si>
  <si>
    <t>Campus Phone</t>
  </si>
  <si>
    <t>Department Box</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</si>
  <si>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</si>
  <si>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</si>
  <si>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</si>
  <si>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</si>
  <si>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</si>
  <si>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</si>
  <si>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</si>
  <si>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</si>
  <si>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</si>
  <si>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</si>
  <si>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</si>
  <si>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</si>
  <si>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</si>
  <si>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</si>
  <si>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</si>
  <si>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</si>
  <si>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</si>
  <si>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</si>
  <si>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</si>
  <si>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</si>
  <si>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</si>
  <si>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</si>
  <si>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</si>
  <si>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</si>
  <si>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</si>
  <si>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</si>
  <si>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</si>
  <si>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</si>
  <si>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</si>
  <si>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</si>
  <si>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</si>
  <si>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</si>
  <si>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</si>
  <si>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</si>
  <si>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</si>
  <si>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</si>
  <si>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</si>
  <si>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</si>
  <si>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</si>
  <si>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</si>
  <si>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</si>
  <si>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</si>
  <si>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</si>
  <si>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</si>
  <si>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</si>
  <si>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</si>
  <si>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</si>
  <si>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</si>
  <si>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</si>
  <si>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</si>
  <si>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</si>
  <si>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</si>
  <si>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</si>
  <si>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</si>
  <si>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</si>
  <si>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</si>
  <si>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</si>
  <si>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</si>
  <si>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</si>
  <si>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</si>
  <si>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</si>
  <si>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</si>
  <si>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</si>
  <si>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</si>
  <si>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</si>
  <si>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</si>
  <si>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</si>
  <si>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</si>
  <si>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</si>
  <si>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</si>
  <si>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</si>
  <si>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</si>
  <si>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</si>
  <si>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</si>
  <si>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</si>
  <si>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</si>
  <si>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</si>
  <si>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</si>
  <si>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</si>
  <si>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</si>
  <si>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</si>
  <si>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</si>
  <si>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</si>
  <si>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</si>
  <si>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</si>
  <si>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</si>
  <si>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</si>
  <si>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</si>
  <si>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</si>
  <si>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</si>
  <si>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</si>
  <si>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</si>
  <si>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</si>
  <si>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</si>
  <si>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</si>
  <si>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</si>
  <si>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</si>
  <si>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</si>
  <si>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</si>
  <si>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</si>
  <si>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</si>
  <si>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</si>
  <si>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</si>
  <si>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</si>
  <si>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</si>
  <si>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</si>
  <si>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</si>
  <si>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</si>
  <si>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</si>
  <si>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</si>
  <si>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</si>
  <si>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</si>
  <si>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</si>
  <si>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</si>
  <si>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</si>
  <si>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</si>
  <si>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</si>
  <si>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</si>
  <si>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</si>
  <si>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</si>
  <si>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</si>
  <si>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</si>
  <si>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</si>
  <si>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</si>
  <si>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</si>
  <si>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</si>
  <si>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</si>
  <si>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</si>
  <si>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</si>
  <si>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</si>
  <si>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</si>
  <si>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</si>
  <si>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 xml:space="preserve">Enter City, State or Airport Location you are departing from </t>
  </si>
  <si>
    <t xml:space="preserve">Enter City, State or Airport Location you are arriving to </t>
  </si>
  <si>
    <t>Drop Down Selection Required</t>
  </si>
  <si>
    <t>Airfare*, Rental Car, Bus, Train, Taxi, Other</t>
  </si>
  <si>
    <t>Total mileage on this page automatically calculated.</t>
  </si>
  <si>
    <t>*Additional costs for seating upgrades, early boarding, blankets/pillow sets are not reimbursable.</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</si>
  <si>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</si>
  <si>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</si>
  <si>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</si>
  <si>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</si>
  <si>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</si>
  <si>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</si>
  <si>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</si>
  <si>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</si>
  <si>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Expense cost must match attached receipt</t>
  </si>
  <si>
    <t>Blank Line</t>
  </si>
  <si>
    <t>Use to identify travel expense not included in drop down</t>
  </si>
  <si>
    <t>Total Other Expense</t>
  </si>
  <si>
    <t>Total Other Expenses on this page automatically calculated.</t>
  </si>
  <si>
    <t xml:space="preserve">Abstract fees and Membership fees cannot be claimed on travel voucher. Send to AP. </t>
  </si>
  <si>
    <t xml:space="preserve">How to submit receipts. </t>
  </si>
  <si>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</si>
  <si>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</si>
  <si>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</si>
  <si>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</si>
  <si>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</si>
  <si>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</si>
  <si>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</si>
  <si>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</si>
  <si>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</si>
  <si>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</si>
  <si>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</si>
  <si>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</si>
  <si>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</si>
  <si>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</si>
  <si>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</si>
  <si>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</si>
  <si>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Voucher payment cannot exceed this amount if completed</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</si>
  <si>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</si>
  <si>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</si>
  <si>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</si>
  <si>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</si>
  <si>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</si>
  <si>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If using more than one budget string. The supervisor (or authorized delegate) must read the statement above this field and acknowledge by providing their signature. Sign upon completion of all other form sections.</t>
  </si>
  <si>
    <t>Ofc. Of Research Admin (ORA) Signature</t>
  </si>
  <si>
    <t>Chartfield 1 &amp; 2</t>
  </si>
  <si>
    <t>Amount exceeding fund limit</t>
  </si>
  <si>
    <t xml:space="preserve">This field will appear imports the amount indicated on start page for max amount allowed.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</si>
  <si>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</si>
  <si>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</si>
  <si>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</si>
  <si>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</si>
  <si>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</si>
  <si>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</si>
  <si>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</si>
  <si>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BUSINESS RELATED EXPENSE FORM (BREF)</t>
  </si>
  <si>
    <t>This form must be completed when University Business Entertainment expenses are to be claimed</t>
  </si>
  <si>
    <t>Campus Phone Number</t>
  </si>
  <si>
    <t>Statement</t>
  </si>
  <si>
    <t xml:space="preserve">Confirm all original itemized receipts to this form </t>
  </si>
  <si>
    <t>Selection Required</t>
  </si>
  <si>
    <t>Initials required</t>
  </si>
  <si>
    <t>ENTIRE VOUCHER WILL BE RETURNED IF NOT INITIALED</t>
  </si>
  <si>
    <t>Date gathering took place.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</si>
  <si>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</si>
  <si>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</si>
  <si>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</si>
  <si>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</si>
  <si>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</si>
  <si>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</si>
  <si>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</si>
  <si>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</si>
  <si>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</si>
  <si>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</si>
  <si>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</si>
  <si>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</si>
  <si>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</si>
  <si>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</si>
  <si>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</si>
  <si>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</si>
  <si>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</si>
  <si>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</si>
  <si>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</si>
  <si>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</si>
  <si>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</si>
  <si>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</si>
  <si>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</si>
  <si>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</si>
  <si>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</si>
  <si>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</si>
  <si>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</si>
  <si>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</si>
  <si>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</si>
  <si>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</si>
  <si>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</si>
  <si>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</si>
  <si>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</si>
  <si>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</si>
  <si>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</si>
  <si>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</si>
  <si>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</si>
  <si>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</si>
  <si>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</si>
  <si>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</si>
  <si>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</si>
  <si>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</si>
  <si>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</si>
  <si>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SELECT DROPDOWN CHOICES</t>
  </si>
  <si>
    <t>DOMESTIC TRAVEL WORKBOOK</t>
  </si>
  <si>
    <r>
      <t xml:space="preserve">The individual being paid on this form must be an employee of the University of Southern Mississippi. </t>
    </r>
    <r>
      <rPr>
        <u/>
        <sz val="11"/>
        <color indexed="8"/>
        <rFont val="Arial"/>
        <family val="2"/>
      </rPr>
      <t xml:space="preserve"> An employee is someone that receives bi-weekly, monthly or single payment payroll checks from USM</t>
    </r>
    <r>
      <rPr>
        <sz val="11"/>
        <color indexed="8"/>
        <rFont val="Arial"/>
        <family val="2"/>
      </rPr>
      <t xml:space="preserve">.  If the individual received a check from Accounts Payable for services, then they are not an employee of USM and reimbursements should be done on a Remittance Voucher.
</t>
    </r>
    <r>
      <rPr>
        <i/>
        <u/>
        <sz val="11"/>
        <color indexed="10"/>
        <rFont val="Arial"/>
        <family val="2"/>
      </rPr>
      <t xml:space="preserve">EXCEPTIONS: </t>
    </r>
    <r>
      <rPr>
        <sz val="11"/>
        <color indexed="8"/>
        <rFont val="Arial"/>
        <family val="2"/>
      </rPr>
      <t xml:space="preserve">
</t>
    </r>
    <r>
      <rPr>
        <sz val="11"/>
        <color indexed="10"/>
        <rFont val="Arial"/>
        <family val="2"/>
      </rPr>
      <t>USM Grad students</t>
    </r>
    <r>
      <rPr>
        <sz val="11"/>
        <color indexed="8"/>
        <rFont val="Arial"/>
        <family val="2"/>
      </rPr>
      <t xml:space="preserve"> must complete travel forms for reimbursement of any travel (required by State).
</t>
    </r>
    <r>
      <rPr>
        <sz val="11"/>
        <color indexed="10"/>
        <rFont val="Arial"/>
        <family val="2"/>
      </rPr>
      <t>Undergrad students</t>
    </r>
    <r>
      <rPr>
        <sz val="11"/>
        <color indexed="8"/>
        <rFont val="Arial"/>
        <family val="2"/>
      </rPr>
      <t xml:space="preserve"> can be reimbursed by AP when expensed on your budget as Contractual Services or by Travel when expensed on your budget as Travel.</t>
    </r>
  </si>
  <si>
    <r>
      <t>*SSN IS REQUIRED FOR FACULTY/STAFF FOR SOARFIN ENTRY-</t>
    </r>
    <r>
      <rPr>
        <b/>
        <sz val="12"/>
        <rFont val="Calibri"/>
        <family val="2"/>
        <scheme val="minor"/>
      </rPr>
      <t>1ST PAYMENT ONLY</t>
    </r>
  </si>
  <si>
    <t>USM Empl ID/Student I.D. Number</t>
  </si>
  <si>
    <t>Social Security Number (FIRST PYMT ONLY)*</t>
  </si>
  <si>
    <t>Payment will not exceed this amount for this budget</t>
  </si>
  <si>
    <t>Click on cell to use drop down box to select your University Standing</t>
  </si>
  <si>
    <t>Do not abbreviate.</t>
  </si>
  <si>
    <t>Contact Dept Phone Number</t>
  </si>
  <si>
    <t>SELECT PURPOSE OF TRAVEL</t>
  </si>
  <si>
    <t xml:space="preserve">Location of travel:
(City and State)
</t>
  </si>
  <si>
    <t>University Title</t>
  </si>
  <si>
    <t>CITY AND STATE OF TRAVEL
REQUIRED FOR REPORTING TO IHL</t>
  </si>
  <si>
    <t>Additional employee/student you will pay all expenses for. More than 2 individuals you should use the Group Travel Workbook instead.</t>
  </si>
  <si>
    <t>ADVANCE ALLOWANCE</t>
  </si>
  <si>
    <t>"Original" receipts required with voucher</t>
  </si>
  <si>
    <t>Date Adv. Processed</t>
  </si>
  <si>
    <t>Returned Funds Deposited Date</t>
  </si>
  <si>
    <t>LIST ALL ESTIMATED EXPENSES PAID BY TRAVELER</t>
  </si>
  <si>
    <t>ADVANCE DEADLINE-15 Days :</t>
  </si>
  <si>
    <t>(Signed Adv Agreement required)</t>
  </si>
  <si>
    <t>Travel Advances only allowed for Foreign Travel, Groups w/Student, UGStudents, GradStudents &amp; StartUp Funds.</t>
  </si>
  <si>
    <t xml:space="preserve">Yes (Dean's Signature required)   </t>
  </si>
  <si>
    <t>AMOUNT REQUESTED (rounded)</t>
  </si>
  <si>
    <t>Select drop down if using Start Up Funds</t>
  </si>
  <si>
    <r>
      <rPr>
        <b/>
        <sz val="24"/>
        <color rgb="FF0070C0"/>
        <rFont val="Times New Roman"/>
        <family val="1"/>
      </rPr>
      <t>DOMESTIC TRAVEL</t>
    </r>
    <r>
      <rPr>
        <b/>
        <sz val="24"/>
        <color theme="1"/>
        <rFont val="Times New Roman"/>
        <family val="1"/>
      </rPr>
      <t xml:space="preserve"> </t>
    </r>
  </si>
  <si>
    <t>PERMISSION TO TRAVEL(PTT) FORM</t>
  </si>
  <si>
    <t xml:space="preserve">Date Prepared: </t>
  </si>
  <si>
    <t>*Additional Approval (If Applicable)                                     Date</t>
  </si>
  <si>
    <t>1)  Employee Signature                                                                 Date</t>
  </si>
  <si>
    <r>
      <t xml:space="preserve">3) </t>
    </r>
    <r>
      <rPr>
        <b/>
        <u/>
        <sz val="9"/>
        <rFont val="Arial Narrow"/>
        <family val="2"/>
      </rPr>
      <t>**Dean's Signature</t>
    </r>
    <r>
      <rPr>
        <b/>
        <sz val="9"/>
        <rFont val="Arial Narrow"/>
        <family val="2"/>
      </rPr>
      <t xml:space="preserve">                                                                     Date</t>
    </r>
  </si>
  <si>
    <t>Comment</t>
  </si>
  <si>
    <t>Travel Office Only</t>
  </si>
  <si>
    <t>Traveler is responsible for obtaining signatures 1 through 4 unless VP/Provost or President is your next highter signature authority.</t>
  </si>
  <si>
    <r>
      <t xml:space="preserve">  *Required for Domestic Travel;   **Next Higher Signature,                                                                           </t>
    </r>
    <r>
      <rPr>
        <b/>
        <sz val="10"/>
        <color rgb="FFFF0000"/>
        <rFont val="Arial Narrow"/>
        <family val="2"/>
      </rPr>
      <t xml:space="preserve"> No Employee can approve their own travel.</t>
    </r>
  </si>
  <si>
    <t>Accompanied by (paid by traveler)</t>
  </si>
  <si>
    <t>SS# (1st pymt)</t>
  </si>
  <si>
    <t xml:space="preserve">Daily meal perdiem cannot exceed set rate for location traveled. </t>
  </si>
  <si>
    <t xml:space="preserve">Conference meals cannot be claimed as per diem. </t>
  </si>
  <si>
    <t xml:space="preserve">Owed to USM </t>
  </si>
  <si>
    <t>Deduct Advance</t>
  </si>
  <si>
    <t xml:space="preserve">Select lodging dropdown </t>
  </si>
  <si>
    <t>Lodging</t>
  </si>
  <si>
    <t>Original Itemized Hotel Bill is attached</t>
  </si>
  <si>
    <t>Covered by Conference Host</t>
  </si>
  <si>
    <t>None -You cannot claim meals w/o lodging</t>
  </si>
  <si>
    <t>&lt;&lt;------</t>
  </si>
  <si>
    <t>Breakfast (20%)</t>
  </si>
  <si>
    <t>Lunch (30%)</t>
  </si>
  <si>
    <t>Dinner (50%)</t>
  </si>
  <si>
    <r>
      <t xml:space="preserve">4.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</si>
  <si>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 xml:space="preserve">3.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</si>
  <si>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2. TRAVEL BY PERSONAL VEHICLE   </t>
    </r>
    <r>
      <rPr>
        <i/>
        <sz val="11"/>
        <color rgb="FF0070C0"/>
        <rFont val="Arial Narrow"/>
        <family val="2"/>
      </rPr>
      <t>(Attach internet mileage calculator print out for mileage verification)</t>
    </r>
  </si>
  <si>
    <t>Verify Rates: DFA</t>
  </si>
  <si>
    <r>
      <t xml:space="preserve"> </t>
    </r>
    <r>
      <rPr>
        <b/>
        <sz val="20"/>
        <color rgb="FF0070C0"/>
        <rFont val="Arial Black"/>
        <family val="2"/>
      </rPr>
      <t>DOMESTIC TRAVEL VOUCHER</t>
    </r>
  </si>
  <si>
    <t>YES (attach approved copy)</t>
  </si>
  <si>
    <t>Was a Permission to Travel required and submitted?</t>
  </si>
  <si>
    <t>NO (See Purpose of travel)</t>
  </si>
  <si>
    <t xml:space="preserve">5. PERSONAL MEALS AND LODGING                                        </t>
  </si>
  <si>
    <r>
      <t xml:space="preserve">6. TRAVEL BY PERSONAL VEHICLE   </t>
    </r>
    <r>
      <rPr>
        <i/>
        <sz val="11"/>
        <color rgb="FF0070C0"/>
        <rFont val="Arial Narrow"/>
        <family val="2"/>
      </rPr>
      <t>(Attach internet mileage calculator print out for mileage verification)</t>
    </r>
  </si>
  <si>
    <r>
      <t xml:space="preserve">7.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</si>
  <si>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8.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</si>
  <si>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TOTAL EXPENSES FOR TV PG2 WILL IMPORT TO TVPG1 (</t>
    </r>
    <r>
      <rPr>
        <b/>
        <u/>
        <sz val="12"/>
        <color rgb="FFFF0000"/>
        <rFont val="Times New Roman"/>
        <family val="1"/>
      </rPr>
      <t>PRINT BOTH PAGES</t>
    </r>
    <r>
      <rPr>
        <b/>
        <u/>
        <sz val="12"/>
        <color indexed="8"/>
        <rFont val="Times New Roman"/>
        <family val="1"/>
      </rPr>
      <t>)</t>
    </r>
  </si>
  <si>
    <t>OVERFLOW PAGE FOR TRAVEL BY PERSONAL VEHICLE</t>
  </si>
  <si>
    <r>
      <t>TOTAL EXPENSES FOR TV PG2, MTM PG WILL IMPORT TO TVPG1 (</t>
    </r>
    <r>
      <rPr>
        <b/>
        <u/>
        <sz val="12"/>
        <color rgb="FFFF0000"/>
        <rFont val="Arial Narrow"/>
        <family val="2"/>
      </rPr>
      <t>PRINT ALL PAGES</t>
    </r>
    <r>
      <rPr>
        <b/>
        <u/>
        <sz val="12"/>
        <color indexed="8"/>
        <rFont val="Arial Narrow"/>
        <family val="2"/>
      </rPr>
      <t>)</t>
    </r>
  </si>
  <si>
    <t>(Initials of person requesting reimbursement-REQUIRED)</t>
  </si>
  <si>
    <t>This form must be completed when business entertainment expense has been incurred for the University.</t>
  </si>
  <si>
    <t xml:space="preserve">Explain why this expense was necessary and how the University will benefit from the outcome of entertaining the individuals who attended. </t>
  </si>
  <si>
    <r>
      <t xml:space="preserve">3.  A list of all persons in attendance, </t>
    </r>
    <r>
      <rPr>
        <b/>
        <i/>
        <u/>
        <sz val="12"/>
        <color indexed="10"/>
        <rFont val="Arial Narrow"/>
        <family val="2"/>
      </rPr>
      <t xml:space="preserve">including their relationship to the program to be benefited </t>
    </r>
    <r>
      <rPr>
        <b/>
        <i/>
        <sz val="12"/>
        <color indexed="10"/>
        <rFont val="Arial Narrow"/>
        <family val="2"/>
      </rPr>
      <t>as well as any other relevant details. (Identify any additional employee's next to their name).</t>
    </r>
  </si>
  <si>
    <t>Total Claimed</t>
  </si>
  <si>
    <t>PRINT AND ATTACHED TO THE TRAVEL VOUCHER</t>
  </si>
  <si>
    <r>
      <t xml:space="preserve">Whenever feasible, USM employees traveling together should pay for their own meals.  This will cut down on the possibility of duplicate charges to the budget used for reimbursement.  Signature authorities should </t>
    </r>
    <r>
      <rPr>
        <b/>
        <u/>
        <sz val="12"/>
        <color theme="1"/>
        <rFont val="Arial Narrow"/>
        <family val="2"/>
      </rPr>
      <t>verify that full per-diem is not being paid to the employee referenced above on their Travel Voucher</t>
    </r>
    <r>
      <rPr>
        <b/>
        <sz val="12"/>
        <color theme="1"/>
        <rFont val="Arial Narrow"/>
        <family val="2"/>
      </rPr>
      <t>.</t>
    </r>
  </si>
  <si>
    <r>
      <t xml:space="preserve">Attach all </t>
    </r>
    <r>
      <rPr>
        <u/>
        <sz val="16"/>
        <color indexed="8"/>
        <rFont val="Arial Narrow"/>
        <family val="2"/>
      </rPr>
      <t xml:space="preserve">original itemized receipts </t>
    </r>
    <r>
      <rPr>
        <sz val="16"/>
        <color indexed="8"/>
        <rFont val="Arial Narrow"/>
        <family val="2"/>
      </rPr>
      <t xml:space="preserve">to this form and attach to Travel Voucher </t>
    </r>
  </si>
  <si>
    <t xml:space="preserve">The attached itemized receipts had no alcoholic beverages purchased on them.  Alcohol will not be reimbursed.     </t>
  </si>
  <si>
    <r>
      <rPr>
        <b/>
        <u/>
        <sz val="18"/>
        <color rgb="FF0070C0"/>
        <rFont val="Arial Narrow"/>
        <family val="2"/>
      </rPr>
      <t>USM TRAVEL</t>
    </r>
    <r>
      <rPr>
        <b/>
        <sz val="18"/>
        <color indexed="8"/>
        <rFont val="Arial Narrow"/>
        <family val="2"/>
      </rPr>
      <t xml:space="preserve">
</t>
    </r>
    <r>
      <rPr>
        <b/>
        <sz val="18"/>
        <color rgb="FF0070C0"/>
        <rFont val="Arial Narrow"/>
        <family val="2"/>
      </rPr>
      <t>BUSINESS RELATED                                                                                                                                         EXPENSE FORM</t>
    </r>
    <r>
      <rPr>
        <b/>
        <sz val="18"/>
        <color indexed="8"/>
        <rFont val="Arial Narrow"/>
        <family val="2"/>
      </rPr>
      <t xml:space="preserve">
                                                                                                                                                                                                                                                                                                                                      </t>
    </r>
  </si>
  <si>
    <t>B/L/D</t>
  </si>
  <si>
    <t>City,ST</t>
  </si>
  <si>
    <t>Name of Restaurant</t>
  </si>
  <si>
    <t>Time</t>
  </si>
  <si>
    <t>1. Please list: Date, Time of Meal, Breakfast (B) Lunch(L) Dinner(D),  Establishment, Location and Bill total.   (Itemize - do not combine) Tip max is 20%</t>
  </si>
  <si>
    <t xml:space="preserve">Bill Total </t>
  </si>
  <si>
    <t>Summary bills not accepted</t>
  </si>
  <si>
    <t>RELATIONSHIP TO PROGRAM OR USM TITLE</t>
  </si>
  <si>
    <r>
      <t xml:space="preserve">2.  Describe </t>
    </r>
    <r>
      <rPr>
        <b/>
        <u/>
        <sz val="12"/>
        <color indexed="8"/>
        <rFont val="Arial Narrow"/>
        <family val="2"/>
      </rPr>
      <t>purpose for the expense</t>
    </r>
    <r>
      <rPr>
        <b/>
        <sz val="12"/>
        <color indexed="8"/>
        <rFont val="Arial Narrow"/>
        <family val="2"/>
      </rPr>
      <t xml:space="preserve"> as well as the</t>
    </r>
    <r>
      <rPr>
        <b/>
        <u/>
        <sz val="12"/>
        <color indexed="8"/>
        <rFont val="Arial Narrow"/>
        <family val="2"/>
      </rPr>
      <t xml:space="preserve"> benefit to the University</t>
    </r>
    <r>
      <rPr>
        <b/>
        <sz val="12"/>
        <color indexed="8"/>
        <rFont val="Arial Narrow"/>
        <family val="2"/>
      </rPr>
      <t xml:space="preserve"> </t>
    </r>
    <r>
      <rPr>
        <b/>
        <i/>
        <sz val="12"/>
        <color indexed="10"/>
        <rFont val="Arial Narrow"/>
        <family val="2"/>
      </rPr>
      <t>(General phrases such as Entertainment Expenses" and  "Business Lunch" are not adequate explanations and will be returned, thereby delaying reimbursement)</t>
    </r>
  </si>
  <si>
    <r>
      <t xml:space="preserve">we cannot guarantee that the check will arrive in time.  </t>
    </r>
    <r>
      <rPr>
        <b/>
        <u/>
        <sz val="12"/>
        <rFont val="Arial Narrow"/>
        <family val="2"/>
      </rPr>
      <t>You need to allow 3 weeks</t>
    </r>
  </si>
  <si>
    <r>
      <t xml:space="preserve">If a W-9 is not attached the </t>
    </r>
    <r>
      <rPr>
        <b/>
        <i/>
        <u/>
        <sz val="14"/>
        <rFont val="Arial Narrow"/>
        <family val="2"/>
      </rPr>
      <t>Telephone Number</t>
    </r>
    <r>
      <rPr>
        <b/>
        <u/>
        <sz val="14"/>
        <rFont val="Arial Narrow"/>
        <family val="2"/>
      </rPr>
      <t xml:space="preserve"> and </t>
    </r>
    <r>
      <rPr>
        <b/>
        <i/>
        <u/>
        <sz val="14"/>
        <rFont val="Arial Narrow"/>
        <family val="2"/>
      </rPr>
      <t xml:space="preserve">Fax Number </t>
    </r>
    <r>
      <rPr>
        <b/>
        <u/>
        <sz val="14"/>
        <rFont val="Arial Narrow"/>
        <family val="2"/>
      </rPr>
      <t>are required.  Payment cannot be made until a W-9 has been received.</t>
    </r>
  </si>
  <si>
    <t xml:space="preserve">PROJECT or GRANT
</t>
  </si>
  <si>
    <t>Enter the budget string to be charged and amount allocation for this expense</t>
  </si>
  <si>
    <t>Should this check be held for pick up</t>
  </si>
  <si>
    <t>Contact person will be notified for pick up</t>
  </si>
  <si>
    <r>
      <t>A COPY OF THE PERMISSION TO TRAVEL MUST BE ATTACHED</t>
    </r>
    <r>
      <rPr>
        <u/>
        <sz val="14"/>
        <color theme="1"/>
        <rFont val="Arial"/>
        <family val="2"/>
      </rPr>
      <t xml:space="preserve"> FOR ALL INDIVIDUALS </t>
    </r>
    <r>
      <rPr>
        <sz val="14"/>
        <color theme="1"/>
        <rFont val="Arial"/>
        <family val="2"/>
      </rPr>
      <t xml:space="preserve">
REQUESTING REGISTRATION PAYMENTS</t>
    </r>
  </si>
  <si>
    <t>TRAVEL CHECK REQUEST</t>
  </si>
  <si>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</si>
  <si>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</si>
  <si>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</si>
  <si>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</si>
  <si>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</si>
  <si>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</si>
  <si>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</si>
  <si>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</si>
  <si>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</si>
  <si>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</si>
  <si>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</si>
  <si>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</si>
  <si>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</si>
  <si>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</si>
  <si>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</si>
  <si>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</si>
  <si>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</si>
  <si>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</si>
  <si>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</si>
  <si>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</si>
  <si>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</si>
  <si>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</si>
  <si>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 xml:space="preserve">Information entered on this page will import to other worksheets automatically. </t>
  </si>
  <si>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</si>
  <si>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</si>
  <si>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 xml:space="preserve">This is only required for "FIRST PAYMENT ONLY".  It is used to set up an individual in USM's Vendor system (not linked to payroll) for reimbursement of business expenses.  After your initial reimbursement do not complete this field in the future. </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</si>
  <si>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</si>
  <si>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</si>
  <si>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 xml:space="preserve">Foreign Travel Justification Form must be submitted along with the Foreign Permission to Travel form. Failure to attach will result in documents being returned to sender for completion. </t>
  </si>
  <si>
    <t>Travel Advances (Groups w/Student, UGStudents, Grad Students, Startup Funds) Only</t>
  </si>
  <si>
    <t>Signature of Chair or Next Higher Expenditure Authority</t>
  </si>
  <si>
    <t>The Chair (or next higher) must  acknowledge by providing their signature. Sign upon completion of all other form sections. The Chair (or next higher) printed name must also be provided.</t>
  </si>
  <si>
    <t>Additional comments regarding trip</t>
  </si>
  <si>
    <t>Daily paid rate for lodging excluding additional charges for phone, Wi-Fi, extras</t>
  </si>
  <si>
    <t>Original Itemized Hotel bill attached, Lodging comp'd - not charged/not claiming, Stayed with another employee, Stayed with Family member, Covered by Conference, None-You cannot claim meals.</t>
  </si>
  <si>
    <t xml:space="preserve">Mileage rate subject to change annually. Verify you are using the  updated rate. </t>
  </si>
  <si>
    <t>Use the drop-down to indicate mode of transportation</t>
  </si>
  <si>
    <t>Must be a bonafide business expense and not personal expense.</t>
  </si>
  <si>
    <t xml:space="preserve">    (Additional misc. expenses use TVPg2)</t>
  </si>
  <si>
    <t xml:space="preserve">Imported from PTT page the maximum the department will pay </t>
  </si>
  <si>
    <t xml:space="preserve">The Chair (or next higher) must  acknowledge by providing their signature. Sign upon verification of attached expenses and budget allocation. </t>
  </si>
  <si>
    <t>Add 'l Approval Signature (if needed)</t>
  </si>
  <si>
    <t>Must be a signature authority on budget used or next higher</t>
  </si>
  <si>
    <t xml:space="preserve">If voucher total exceeds the amount of fund limit listed for that particular fund, voucher must be resolved prior to submitting this form to the Travel Office (e.g., provide additional fund source or revised max with initials).  </t>
  </si>
  <si>
    <t xml:space="preserve">Expenses for MTM pg. will import to TVpg1 totals.  </t>
  </si>
  <si>
    <t>Itemized receipt must show quantity and menu names of all items purchased (no summary receipt)</t>
  </si>
  <si>
    <t xml:space="preserve">Confirm no alcoholic beverages were purchased on attached itemized receipts. Alcohol will not be reimbursed. </t>
  </si>
  <si>
    <t>Name of restaurant, city &amp; state.</t>
  </si>
  <si>
    <t>Will other USM employees attending claim perdiem for the same trip?</t>
  </si>
  <si>
    <t>When can a paper check be requested?</t>
  </si>
  <si>
    <t>YES - Rate is .21c</t>
  </si>
  <si>
    <t xml:space="preserve"> Mileage Rates → </t>
  </si>
  <si>
    <t>Effective date</t>
  </si>
  <si>
    <t>Campus rate</t>
  </si>
  <si>
    <t>USM Vehicle was not used</t>
  </si>
  <si>
    <t>Pick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</si>
</sst>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319"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b/>
      <sz val="12"/>
      <name val="Times New Roman"/>
      <family val="1"/>
    </font>
    <font>
      <b/>
      <sz val="9"/>
      <name val="Times New Roman"/>
      <family val="1"/>
    </font>
    <font>
      <b/>
      <sz val="11"/>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sz val="10"/>
      <color indexed="23"/>
      <name val="Times New Roman"/>
      <family val="1"/>
    </font>
    <font>
      <b/>
      <i/>
      <sz val="14"/>
      <color indexed="10"/>
      <name val="Arial"/>
      <family val="2"/>
    </font>
    <font>
      <sz val="14"/>
      <color indexed="10"/>
      <name val="Arial"/>
      <family val="2"/>
    </font>
    <font>
      <b/>
      <i/>
      <sz val="11"/>
      <color indexed="10"/>
      <name val="Times New Roman"/>
      <family val="1"/>
    </font>
    <font>
      <b/>
      <sz val="14"/>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sz val="14"/>
      <color indexed="10"/>
      <name val="Arial"/>
      <family val="2"/>
    </font>
    <font>
      <u/>
      <sz val="16"/>
      <color indexed="12"/>
      <name val="Arial"/>
      <family val="2"/>
    </font>
    <font>
      <u/>
      <sz val="24"/>
      <color indexed="12"/>
      <name val="Arial"/>
      <family val="2"/>
    </font>
    <font>
      <b/>
      <sz val="24"/>
      <color indexed="10"/>
      <name val="Arial"/>
      <family val="2"/>
    </font>
    <font>
      <sz val="16"/>
      <color indexed="10"/>
      <name val="Arial"/>
      <family val="2"/>
    </font>
    <font>
      <b/>
      <sz val="14"/>
      <color indexed="12"/>
      <name val="Arial"/>
      <family val="2"/>
    </font>
    <font>
      <sz val="16"/>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b/>
      <sz val="12"/>
      <color rgb="FFFF0000"/>
      <name val="Arial"/>
      <family val="2"/>
    </font>
    <font>
      <b/>
      <sz val="14"/>
      <name val="Arial Narrow"/>
      <family val="2"/>
    </font>
    <font>
      <i/>
      <sz val="10"/>
      <color indexed="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u/>
      <sz val="10"/>
      <color indexed="8"/>
      <name val="Times New Roman"/>
      <family val="1"/>
    </font>
    <font>
      <sz val="11"/>
      <color indexed="8"/>
      <name val="Arial"/>
      <family val="2"/>
    </font>
    <font>
      <b/>
      <sz val="8"/>
      <color indexed="8"/>
      <name val="Arial Narrow"/>
      <family val="2"/>
    </font>
    <font>
      <sz val="9"/>
      <name val="Arial"/>
      <family val="2"/>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sz val="11"/>
      <color indexed="8"/>
      <name val="Arial Narrow"/>
      <family val="2"/>
    </font>
    <font>
      <sz val="12"/>
      <color indexed="8"/>
      <name val="Arial"/>
      <family val="2"/>
    </font>
    <font>
      <b/>
      <u/>
      <sz val="16"/>
      <color indexed="8"/>
      <name val="Arial"/>
      <family val="2"/>
    </font>
    <font>
      <sz val="12"/>
      <color indexed="10"/>
      <name val="Arial"/>
      <family val="2"/>
    </font>
    <font>
      <b/>
      <sz val="11"/>
      <color indexed="8"/>
      <name val="Arial Narrow"/>
      <family val="2"/>
    </font>
    <font>
      <b/>
      <sz val="12"/>
      <color indexed="8"/>
      <name val="Arial Narrow"/>
      <family val="2"/>
    </font>
    <font>
      <sz val="10"/>
      <color indexed="8"/>
      <name val="Arial Narrow"/>
      <family val="2"/>
    </font>
    <font>
      <b/>
      <u/>
      <sz val="12"/>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sz val="11"/>
      <color indexed="10"/>
      <name val="Arial"/>
      <family val="2"/>
    </font>
    <font>
      <sz val="10"/>
      <color indexed="12"/>
      <name val="Arial"/>
      <family val="2"/>
    </font>
    <font>
      <sz val="10"/>
      <color indexed="12"/>
      <name val="Arial Narrow"/>
      <family val="2"/>
    </font>
    <font>
      <u/>
      <sz val="10"/>
      <color indexed="12"/>
      <name val="Arial Narrow"/>
      <family val="2"/>
    </font>
    <font>
      <u/>
      <sz val="8"/>
      <color indexed="8"/>
      <name val="Arial Narrow"/>
      <family val="2"/>
    </font>
    <font>
      <sz val="9"/>
      <color indexed="8"/>
      <name val="Arial Narrow"/>
      <family val="2"/>
    </font>
    <font>
      <sz val="9"/>
      <color indexed="81"/>
      <name val="Tahoma"/>
      <family val="2"/>
    </font>
    <font>
      <b/>
      <sz val="9"/>
      <color indexed="81"/>
      <name val="Tahoma"/>
      <family val="2"/>
    </font>
    <font>
      <i/>
      <u/>
      <sz val="9"/>
      <color indexed="8"/>
      <name val="Arial"/>
      <family val="2"/>
    </font>
    <font>
      <b/>
      <u/>
      <sz val="12"/>
      <color indexed="8"/>
      <name val="Times New Roman"/>
      <family val="1"/>
    </font>
    <font>
      <b/>
      <sz val="9"/>
      <color indexed="60"/>
      <name val="Tahoma"/>
      <family val="2"/>
    </font>
    <font>
      <b/>
      <sz val="9"/>
      <color indexed="8"/>
      <name val="Arial Narrow"/>
      <family val="2"/>
    </font>
    <font>
      <b/>
      <i/>
      <sz val="9"/>
      <color indexed="8"/>
      <name val="Arial Narrow"/>
      <family val="2"/>
    </font>
    <font>
      <sz val="10"/>
      <name val="Arial Narrow"/>
      <family val="2"/>
    </font>
    <font>
      <sz val="14"/>
      <name val="Arial Narrow"/>
      <family val="2"/>
    </font>
    <font>
      <b/>
      <sz val="9"/>
      <name val="Arial Narrow"/>
      <family val="2"/>
    </font>
    <font>
      <b/>
      <u/>
      <sz val="9"/>
      <name val="Arial Narrow"/>
      <family val="2"/>
    </font>
    <font>
      <b/>
      <i/>
      <sz val="9"/>
      <name val="Arial Narrow"/>
      <family val="2"/>
    </font>
    <font>
      <b/>
      <sz val="9"/>
      <color rgb="FFFF0000"/>
      <name val="Arial Narrow"/>
      <family val="2"/>
    </font>
    <font>
      <b/>
      <u/>
      <sz val="12"/>
      <color rgb="FFFF0000"/>
      <name val="Arial"/>
      <family val="2"/>
    </font>
    <font>
      <b/>
      <i/>
      <sz val="12"/>
      <color indexed="8"/>
      <name val="Arial"/>
      <family val="2"/>
    </font>
    <font>
      <b/>
      <sz val="9"/>
      <color rgb="FFFF0000"/>
      <name val="Arial"/>
      <family val="2"/>
    </font>
    <font>
      <b/>
      <sz val="7"/>
      <color indexed="8"/>
      <name val="Arial Narrow"/>
      <family val="2"/>
    </font>
    <font>
      <sz val="11"/>
      <name val="Arial Narrow"/>
      <family val="2"/>
    </font>
    <font>
      <sz val="11"/>
      <color indexed="12"/>
      <name val="Arial"/>
      <family val="2"/>
    </font>
    <font>
      <b/>
      <u/>
      <sz val="11"/>
      <color theme="1"/>
      <name val="Arial Narrow"/>
      <family val="2"/>
    </font>
    <font>
      <b/>
      <sz val="20"/>
      <color indexed="8"/>
      <name val="Arial"/>
      <family val="2"/>
    </font>
    <font>
      <sz val="12"/>
      <color theme="1"/>
      <name val="Arial"/>
      <family val="2"/>
    </font>
    <font>
      <i/>
      <sz val="12"/>
      <color indexed="12"/>
      <name val="Arial"/>
      <family val="2"/>
    </font>
    <font>
      <u/>
      <sz val="14"/>
      <color theme="1"/>
      <name val="Arial"/>
      <family val="2"/>
    </font>
    <font>
      <sz val="10"/>
      <color indexed="10"/>
      <name val="Comic Sans MS"/>
      <family val="4"/>
    </font>
    <font>
      <b/>
      <sz val="11"/>
      <name val="Arial Narrow"/>
      <family val="2"/>
    </font>
    <font>
      <b/>
      <u/>
      <sz val="18"/>
      <color theme="1" tint="4.9989318521683403E-2"/>
      <name val="Arial"/>
      <family val="2"/>
    </font>
    <font>
      <b/>
      <sz val="22"/>
      <name val="Arial Narrow"/>
      <family val="2"/>
    </font>
    <font>
      <b/>
      <u/>
      <sz val="12"/>
      <name val="Arial Narrow"/>
      <family val="2"/>
    </font>
    <font>
      <i/>
      <sz val="10"/>
      <color indexed="8"/>
      <name val="Arial Narrow"/>
      <family val="2"/>
    </font>
    <font>
      <b/>
      <sz val="10"/>
      <color rgb="FFFF0000"/>
      <name val="Arial Narrow"/>
      <family val="2"/>
    </font>
    <font>
      <b/>
      <sz val="11"/>
      <color indexed="10"/>
      <name val="Arial Narrow"/>
      <family val="2"/>
    </font>
    <font>
      <u val="singleAccounting"/>
      <sz val="12"/>
      <color indexed="8"/>
      <name val="Arial Narrow"/>
      <family val="2"/>
    </font>
    <font>
      <b/>
      <i/>
      <sz val="8"/>
      <color theme="3"/>
      <name val="Arial Narrow"/>
      <family val="2"/>
    </font>
    <font>
      <b/>
      <u/>
      <sz val="12"/>
      <color indexed="10"/>
      <name val="Arial"/>
      <family val="2"/>
    </font>
    <font>
      <b/>
      <i/>
      <sz val="12"/>
      <name val="Arial"/>
      <family val="2"/>
    </font>
    <font>
      <b/>
      <i/>
      <u/>
      <sz val="12"/>
      <color indexed="10"/>
      <name val="Arial"/>
      <family val="2"/>
    </font>
    <font>
      <b/>
      <u/>
      <sz val="16"/>
      <color rgb="FFFF0000"/>
      <name val="Times New Roman"/>
      <family val="1"/>
    </font>
    <font>
      <sz val="10"/>
      <color indexed="8"/>
      <name val="Calibri"/>
      <family val="2"/>
    </font>
    <font>
      <sz val="10"/>
      <name val="Calibri"/>
      <family val="2"/>
    </font>
    <font>
      <sz val="12"/>
      <color indexed="8"/>
      <name val="Arial Narrow"/>
      <family val="2"/>
    </font>
    <font>
      <sz val="12"/>
      <color indexed="8"/>
      <name val="Calibri"/>
      <family val="2"/>
    </font>
    <font>
      <sz val="14"/>
      <color indexed="10"/>
      <name val="Calibri"/>
      <family val="2"/>
    </font>
    <font>
      <b/>
      <sz val="18"/>
      <color indexed="8"/>
      <name val="Times New Roman"/>
      <family val="1"/>
    </font>
    <font>
      <b/>
      <i/>
      <sz val="12"/>
      <color rgb="FFFF0000"/>
      <name val="Arial Narrow"/>
      <family val="2"/>
    </font>
    <font>
      <sz val="8"/>
      <color indexed="10"/>
      <name val="Arial Narrow"/>
      <family val="2"/>
    </font>
    <font>
      <b/>
      <u/>
      <sz val="9"/>
      <color indexed="8"/>
      <name val="Arial Narrow"/>
      <family val="2"/>
    </font>
    <font>
      <b/>
      <sz val="12"/>
      <color theme="3" tint="-0.499984740745262"/>
      <name val="Arial Narrow"/>
      <family val="2"/>
    </font>
    <font>
      <b/>
      <sz val="10"/>
      <color indexed="10"/>
      <name val="Arial Narrow"/>
      <family val="2"/>
    </font>
    <font>
      <sz val="10"/>
      <color theme="3"/>
      <name val="Arial Narrow"/>
      <family val="2"/>
    </font>
    <font>
      <sz val="10"/>
      <color indexed="10"/>
      <name val="Arial Narrow"/>
      <family val="2"/>
    </font>
    <font>
      <sz val="10"/>
      <color theme="1"/>
      <name val="Arial Narrow"/>
      <family val="2"/>
    </font>
    <font>
      <b/>
      <sz val="10"/>
      <color rgb="FF0070C0"/>
      <name val="Arial Narrow"/>
      <family val="2"/>
    </font>
    <font>
      <i/>
      <sz val="9"/>
      <color indexed="8"/>
      <name val="Arial Narrow"/>
      <family val="2"/>
    </font>
    <font>
      <b/>
      <sz val="8"/>
      <color indexed="10"/>
      <name val="Arial Narrow"/>
      <family val="2"/>
    </font>
    <font>
      <u/>
      <sz val="9"/>
      <color indexed="8"/>
      <name val="Arial Narrow"/>
      <family val="2"/>
    </font>
    <font>
      <b/>
      <i/>
      <sz val="10"/>
      <color indexed="8"/>
      <name val="Arial Narrow"/>
      <family val="2"/>
    </font>
    <font>
      <i/>
      <u/>
      <sz val="7"/>
      <color indexed="8"/>
      <name val="Arial Narrow"/>
      <family val="2"/>
    </font>
    <font>
      <i/>
      <sz val="7"/>
      <color indexed="8"/>
      <name val="Arial Narrow"/>
      <family val="2"/>
    </font>
    <font>
      <sz val="6"/>
      <color indexed="8"/>
      <name val="Arial Narrow"/>
      <family val="2"/>
    </font>
    <font>
      <i/>
      <sz val="12"/>
      <color indexed="8"/>
      <name val="Arial Narrow"/>
      <family val="2"/>
    </font>
    <font>
      <b/>
      <sz val="10"/>
      <color theme="0" tint="-0.14999847407452621"/>
      <name val="Arial Narrow"/>
      <family val="2"/>
    </font>
    <font>
      <b/>
      <i/>
      <sz val="11"/>
      <color rgb="FFFF0000"/>
      <name val="Arial Narrow"/>
      <family val="2"/>
    </font>
    <font>
      <b/>
      <i/>
      <sz val="10"/>
      <color rgb="FFFF0000"/>
      <name val="Arial Narrow"/>
      <family val="2"/>
    </font>
    <font>
      <b/>
      <i/>
      <sz val="10"/>
      <name val="Arial Narrow"/>
      <family val="2"/>
    </font>
    <font>
      <i/>
      <sz val="10"/>
      <name val="Arial Narrow"/>
      <family val="2"/>
    </font>
    <font>
      <b/>
      <i/>
      <u/>
      <sz val="10"/>
      <name val="Arial Narrow"/>
      <family val="2"/>
    </font>
    <font>
      <i/>
      <u/>
      <sz val="10"/>
      <name val="Arial Narrow"/>
      <family val="2"/>
    </font>
    <font>
      <sz val="10"/>
      <color indexed="8"/>
      <name val="Calibri"/>
      <family val="2"/>
      <scheme val="minor"/>
    </font>
    <font>
      <b/>
      <sz val="8"/>
      <color theme="3"/>
      <name val="Arial Narrow"/>
      <family val="2"/>
    </font>
    <font>
      <i/>
      <sz val="9"/>
      <name val="Arial Narrow"/>
      <family val="2"/>
    </font>
    <font>
      <sz val="10"/>
      <color rgb="FF0070C0"/>
      <name val="Arial Narrow"/>
      <family val="2"/>
    </font>
    <font>
      <b/>
      <u/>
      <sz val="8"/>
      <color indexed="8"/>
      <name val="Arial Narrow"/>
      <family val="2"/>
    </font>
    <font>
      <i/>
      <sz val="12"/>
      <color indexed="8"/>
      <name val="Arial"/>
      <family val="2"/>
    </font>
    <font>
      <b/>
      <sz val="12"/>
      <color rgb="FFFF0000"/>
      <name val="Calibri"/>
      <family val="2"/>
      <scheme val="minor"/>
    </font>
    <font>
      <b/>
      <sz val="8"/>
      <color theme="0" tint="-0.34998626667073579"/>
      <name val="Arial Narrow"/>
      <family val="2"/>
    </font>
    <font>
      <sz val="8"/>
      <color theme="0" tint="-0.34998626667073579"/>
      <name val="Arial Narrow"/>
      <family val="2"/>
    </font>
    <font>
      <sz val="10"/>
      <color theme="0" tint="-0.34998626667073579"/>
      <name val="Arial Narrow"/>
      <family val="2"/>
    </font>
    <font>
      <b/>
      <sz val="10"/>
      <color theme="0" tint="-0.34998626667073579"/>
      <name val="Arial Narrow"/>
      <family val="2"/>
    </font>
    <font>
      <sz val="9"/>
      <color theme="0" tint="-0.34998626667073579"/>
      <name val="Arial"/>
      <family val="2"/>
    </font>
    <font>
      <b/>
      <i/>
      <sz val="14"/>
      <color indexed="8"/>
      <name val="Arial Black"/>
      <family val="2"/>
    </font>
    <font>
      <b/>
      <sz val="14"/>
      <color rgb="FF0070C0"/>
      <name val="Arial Black"/>
      <family val="2"/>
    </font>
    <font>
      <b/>
      <i/>
      <sz val="14"/>
      <name val="Times New Roman"/>
      <family val="1"/>
    </font>
    <font>
      <b/>
      <sz val="20"/>
      <color rgb="FF0070C0"/>
      <name val="Arial Black"/>
      <family val="2"/>
    </font>
    <font>
      <b/>
      <sz val="20"/>
      <color rgb="FF0070C0"/>
      <name val="Arial"/>
      <family val="2"/>
    </font>
    <font>
      <b/>
      <sz val="18"/>
      <color rgb="FF0070C0"/>
      <name val="Times New Roman"/>
      <family val="1"/>
    </font>
    <font>
      <b/>
      <u/>
      <sz val="18"/>
      <color rgb="FF0070C0"/>
      <name val="Times New Roman"/>
      <family val="1"/>
    </font>
    <font>
      <i/>
      <sz val="10"/>
      <color rgb="FFFF0000"/>
      <name val="Arial Narrow"/>
      <family val="2"/>
    </font>
    <font>
      <b/>
      <sz val="11"/>
      <color theme="3"/>
      <name val="Calibri"/>
      <family val="2"/>
      <scheme val="minor"/>
    </font>
    <font>
      <sz val="11"/>
      <color rgb="FFFF0000"/>
      <name val="Calibri"/>
      <family val="2"/>
      <scheme val="minor"/>
    </font>
    <font>
      <b/>
      <sz val="11"/>
      <color theme="1"/>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u/>
      <sz val="11"/>
      <color theme="1"/>
      <name val="Calibri"/>
      <family val="2"/>
      <scheme val="minor"/>
    </font>
    <font>
      <u/>
      <sz val="9"/>
      <color indexed="8"/>
      <name val="Arial Black"/>
      <family val="2"/>
    </font>
    <font>
      <i/>
      <u/>
      <sz val="9"/>
      <color indexed="10"/>
      <name val="Arial Black"/>
      <family val="2"/>
    </font>
    <font>
      <sz val="9"/>
      <color indexed="10"/>
      <name val="Arial Black"/>
      <family val="2"/>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u/>
      <sz val="11"/>
      <color rgb="FFFF0000"/>
      <name val="Calibri"/>
      <family val="2"/>
      <scheme val="minor"/>
    </font>
    <font>
      <i/>
      <sz val="11"/>
      <color indexed="8"/>
      <name val="Calibri"/>
      <family val="2"/>
    </font>
    <font>
      <i/>
      <sz val="11"/>
      <color rgb="FFFF0000"/>
      <name val="Calibri"/>
      <family val="2"/>
    </font>
    <font>
      <i/>
      <u/>
      <sz val="11"/>
      <color indexed="8"/>
      <name val="Calibri"/>
      <family val="2"/>
    </font>
    <font>
      <sz val="11"/>
      <color indexed="8"/>
      <name val="Calibri"/>
      <family val="2"/>
    </font>
    <font>
      <sz val="11"/>
      <color theme="3"/>
      <name val="Calibri"/>
      <family val="2"/>
      <scheme val="minor"/>
    </font>
    <font>
      <b/>
      <sz val="28"/>
      <name val="Calibri"/>
      <family val="2"/>
      <scheme val="minor"/>
    </font>
    <font>
      <u/>
      <sz val="12"/>
      <name val="Calibri"/>
      <family val="2"/>
      <scheme val="minor"/>
    </font>
    <font>
      <i/>
      <sz val="11"/>
      <name val="Arial"/>
      <family val="2"/>
    </font>
    <font>
      <u/>
      <sz val="11"/>
      <color indexed="8"/>
      <name val="Arial"/>
      <family val="2"/>
    </font>
    <font>
      <i/>
      <u/>
      <sz val="11"/>
      <color indexed="10"/>
      <name val="Arial"/>
      <family val="2"/>
    </font>
    <font>
      <sz val="11"/>
      <color indexed="10"/>
      <name val="Arial"/>
      <family val="2"/>
    </font>
    <font>
      <sz val="12"/>
      <name val="Calibri"/>
      <family val="2"/>
      <scheme val="minor"/>
    </font>
    <font>
      <b/>
      <sz val="12"/>
      <name val="Calibri"/>
      <family val="2"/>
      <scheme val="minor"/>
    </font>
    <font>
      <sz val="12"/>
      <color theme="1"/>
      <name val="Calibri"/>
      <family val="2"/>
      <scheme val="minor"/>
    </font>
    <font>
      <sz val="12"/>
      <color rgb="FFFF0000"/>
      <name val="Calibri"/>
      <family val="2"/>
      <scheme val="minor"/>
    </font>
    <font>
      <u/>
      <sz val="12"/>
      <color theme="1"/>
      <name val="Calibri"/>
      <family val="2"/>
      <scheme val="minor"/>
    </font>
    <font>
      <b/>
      <sz val="18"/>
      <color rgb="FFFF0000"/>
      <name val="Arial"/>
      <family val="2"/>
    </font>
    <font>
      <b/>
      <sz val="10"/>
      <color indexed="12"/>
      <name val="Arial Narrow"/>
      <family val="2"/>
    </font>
    <font>
      <sz val="14"/>
      <color theme="1"/>
      <name val="Arial"/>
      <family val="2"/>
    </font>
    <font>
      <i/>
      <sz val="14"/>
      <color theme="1"/>
      <name val="Arial"/>
      <family val="2"/>
    </font>
    <font>
      <u/>
      <sz val="12"/>
      <color theme="1"/>
      <name val="Arial"/>
      <family val="2"/>
    </font>
    <font>
      <b/>
      <sz val="11"/>
      <color theme="4" tint="-0.249977111117893"/>
      <name val="Comic Sans MS"/>
      <family val="4"/>
    </font>
    <font>
      <b/>
      <sz val="12"/>
      <color theme="3"/>
      <name val="Arial Narrow"/>
      <family val="2"/>
    </font>
    <font>
      <b/>
      <sz val="14"/>
      <color rgb="FFFF0000"/>
      <name val="Arial"/>
      <family val="2"/>
    </font>
    <font>
      <i/>
      <sz val="11"/>
      <color rgb="FFFF0000"/>
      <name val="Arial Narrow"/>
      <family val="2"/>
    </font>
    <font>
      <b/>
      <i/>
      <u/>
      <sz val="9"/>
      <color rgb="FFFF0000"/>
      <name val="Arial Narrow"/>
      <family val="2"/>
    </font>
    <font>
      <u/>
      <sz val="9"/>
      <color rgb="FFFF0000"/>
      <name val="Arial"/>
      <family val="2"/>
    </font>
    <font>
      <b/>
      <sz val="24"/>
      <color theme="1"/>
      <name val="Times New Roman"/>
      <family val="1"/>
    </font>
    <font>
      <b/>
      <sz val="24"/>
      <color rgb="FF0070C0"/>
      <name val="Times New Roman"/>
      <family val="1"/>
    </font>
    <font>
      <sz val="12"/>
      <color theme="1"/>
      <name val="Arial Black"/>
      <family val="2"/>
    </font>
    <font>
      <sz val="10"/>
      <color theme="4" tint="0.79998168889431442"/>
      <name val="Arial Narrow"/>
      <family val="2"/>
    </font>
    <font>
      <sz val="9"/>
      <color theme="0" tint="-0.34998626667073579"/>
      <name val="Arial Narrow"/>
      <family val="2"/>
    </font>
    <font>
      <sz val="9"/>
      <color theme="0" tint="-0.14999847407452621"/>
      <name val="Arial Narrow"/>
      <family val="2"/>
    </font>
    <font>
      <sz val="9"/>
      <color indexed="22"/>
      <name val="Times New Roman"/>
      <family val="1"/>
    </font>
    <font>
      <b/>
      <i/>
      <sz val="11"/>
      <color indexed="8"/>
      <name val="Arial"/>
      <family val="2"/>
    </font>
    <font>
      <b/>
      <sz val="12"/>
      <name val="Arial Narrow"/>
      <family val="2"/>
    </font>
    <font>
      <sz val="10"/>
      <color rgb="FFFF0000"/>
      <name val="Arial Narrow"/>
      <family val="2"/>
    </font>
    <font>
      <sz val="11"/>
      <color theme="3"/>
      <name val="Arial Narrow"/>
      <family val="2"/>
    </font>
    <font>
      <i/>
      <sz val="11"/>
      <color indexed="8"/>
      <name val="Arial Narrow"/>
      <family val="2"/>
    </font>
    <font>
      <sz val="11"/>
      <color rgb="FF0070C0"/>
      <name val="Arial Narrow"/>
      <family val="2"/>
    </font>
    <font>
      <i/>
      <sz val="11"/>
      <color rgb="FF0070C0"/>
      <name val="Arial Narrow"/>
      <family val="2"/>
    </font>
    <font>
      <i/>
      <sz val="10"/>
      <color rgb="FF0070C0"/>
      <name val="Arial Narrow"/>
      <family val="2"/>
    </font>
    <font>
      <b/>
      <sz val="12"/>
      <color rgb="FFFF0000"/>
      <name val="Arial Narrow"/>
      <family val="2"/>
    </font>
    <font>
      <b/>
      <sz val="11"/>
      <color rgb="FFFF0000"/>
      <name val="Arial Narrow"/>
      <family val="2"/>
    </font>
    <font>
      <b/>
      <i/>
      <sz val="11"/>
      <color indexed="8"/>
      <name val="Arial Narrow"/>
      <family val="2"/>
    </font>
    <font>
      <b/>
      <sz val="20"/>
      <color rgb="FFFF0000"/>
      <name val="Arial Black"/>
      <family val="2"/>
    </font>
    <font>
      <b/>
      <u/>
      <sz val="10"/>
      <color indexed="8"/>
      <name val="Arial Narrow"/>
      <family val="2"/>
    </font>
    <font>
      <b/>
      <u/>
      <sz val="12"/>
      <color rgb="FFFF0000"/>
      <name val="Times New Roman"/>
      <family val="1"/>
    </font>
    <font>
      <u/>
      <sz val="10"/>
      <color indexed="8"/>
      <name val="Arial"/>
      <family val="2"/>
    </font>
    <font>
      <sz val="8"/>
      <color indexed="63"/>
      <name val="Arial Narrow"/>
      <family val="2"/>
    </font>
    <font>
      <b/>
      <sz val="11"/>
      <color theme="1"/>
      <name val="Arial Narrow"/>
      <family val="2"/>
    </font>
    <font>
      <b/>
      <u/>
      <sz val="12"/>
      <color indexed="8"/>
      <name val="Arial Narrow"/>
      <family val="2"/>
    </font>
    <font>
      <b/>
      <u/>
      <sz val="12"/>
      <color rgb="FFFF0000"/>
      <name val="Arial Narrow"/>
      <family val="2"/>
    </font>
    <font>
      <b/>
      <u/>
      <sz val="16"/>
      <color theme="1"/>
      <name val="Times New Roman"/>
      <family val="1"/>
    </font>
    <font>
      <b/>
      <u/>
      <sz val="9"/>
      <color theme="1"/>
      <name val="Times New Roman"/>
      <family val="1"/>
    </font>
    <font>
      <sz val="14"/>
      <color theme="1"/>
      <name val="Arial Narrow"/>
      <family val="2"/>
    </font>
    <font>
      <sz val="14"/>
      <color rgb="FFFF0000"/>
      <name val="Arial Narrow"/>
      <family val="2"/>
    </font>
    <font>
      <u val="singleAccounting"/>
      <sz val="20"/>
      <color theme="1"/>
      <name val="Brush Script MT"/>
      <family val="4"/>
    </font>
    <font>
      <i/>
      <sz val="12"/>
      <name val="Arial"/>
      <family val="2"/>
    </font>
    <font>
      <b/>
      <i/>
      <sz val="12"/>
      <color indexed="10"/>
      <name val="Arial Narrow"/>
      <family val="2"/>
    </font>
    <font>
      <b/>
      <i/>
      <u/>
      <sz val="12"/>
      <color indexed="10"/>
      <name val="Arial Narrow"/>
      <family val="2"/>
    </font>
    <font>
      <b/>
      <sz val="11"/>
      <color theme="3" tint="-0.249977111117893"/>
      <name val="Arial Narrow"/>
      <family val="2"/>
    </font>
    <font>
      <sz val="10"/>
      <color rgb="FFFFFFCC"/>
      <name val="Arial"/>
      <family val="2"/>
    </font>
    <font>
      <sz val="10"/>
      <color rgb="FFFFFFCC"/>
      <name val="Times New Roman"/>
      <family val="1"/>
    </font>
    <font>
      <b/>
      <sz val="12"/>
      <color theme="1"/>
      <name val="Arial Narrow"/>
      <family val="2"/>
    </font>
    <font>
      <b/>
      <u/>
      <sz val="12"/>
      <color theme="1"/>
      <name val="Arial Narrow"/>
      <family val="2"/>
    </font>
    <font>
      <sz val="16"/>
      <color indexed="8"/>
      <name val="Arial Narrow"/>
      <family val="2"/>
    </font>
    <font>
      <u/>
      <sz val="16"/>
      <color indexed="8"/>
      <name val="Arial Narrow"/>
      <family val="2"/>
    </font>
    <font>
      <b/>
      <sz val="18"/>
      <color indexed="8"/>
      <name val="Arial Narrow"/>
      <family val="2"/>
    </font>
    <font>
      <b/>
      <u/>
      <sz val="18"/>
      <color rgb="FF0070C0"/>
      <name val="Arial Narrow"/>
      <family val="2"/>
    </font>
    <font>
      <b/>
      <sz val="18"/>
      <color rgb="FF0070C0"/>
      <name val="Arial Narrow"/>
      <family val="2"/>
    </font>
    <font>
      <sz val="12"/>
      <color indexed="10"/>
      <name val="Arial Narrow"/>
      <family val="2"/>
    </font>
    <font>
      <sz val="12"/>
      <name val="Arial Narrow"/>
      <family val="2"/>
    </font>
    <font>
      <b/>
      <u/>
      <sz val="14"/>
      <name val="Arial Narrow"/>
      <family val="2"/>
    </font>
    <font>
      <b/>
      <i/>
      <u/>
      <sz val="14"/>
      <name val="Arial Narrow"/>
      <family val="2"/>
    </font>
    <font>
      <b/>
      <u/>
      <sz val="14"/>
      <color indexed="10"/>
      <name val="Arial Narrow"/>
      <family val="2"/>
    </font>
    <font>
      <b/>
      <sz val="7"/>
      <name val="Times New Roman"/>
      <family val="1"/>
    </font>
    <font>
      <sz val="11"/>
      <name val="Times New Roman"/>
      <family val="1"/>
    </font>
    <font>
      <b/>
      <sz val="12"/>
      <color theme="1"/>
      <name val="Arial"/>
      <family val="2"/>
    </font>
    <font>
      <b/>
      <i/>
      <sz val="14"/>
      <name val="Arial Narrow"/>
      <family val="2"/>
    </font>
    <font>
      <b/>
      <sz val="12"/>
      <color theme="3"/>
      <name val="Arial"/>
      <family val="2"/>
    </font>
    <font>
      <sz val="10"/>
      <color theme="3"/>
      <name val="Arial"/>
      <family val="2"/>
    </font>
    <font>
      <b/>
      <sz val="10"/>
      <color theme="3"/>
      <name val="Arial"/>
      <family val="2"/>
    </font>
    <font>
      <sz val="10"/>
      <color theme="3"/>
      <name val="Arial"/>
      <family val="2"/>
    </font>
    <font>
      <b/>
      <u/>
      <sz val="11"/>
      <color theme="3"/>
      <name val="Calibri"/>
      <family val="2"/>
      <scheme val="minor"/>
    </font>
    <font>
      <sz val="10"/>
      <color theme="1"/>
      <name val="Arial"/>
      <family val="2"/>
    </font>
    <font>
      <b/>
      <sz val="10"/>
      <color indexed="10"/>
      <name val="Arial Black"/>
      <family val="2"/>
    </font>
    <font>
      <b/>
      <sz val="10"/>
      <name val="Arial Black"/>
      <family val="2"/>
    </font>
    <font>
      <b/>
      <u/>
      <sz val="10"/>
      <color rgb="FFFF0000"/>
      <name val="Arial Black"/>
      <family val="2"/>
    </font>
    <font>
      <b/>
      <sz val="16"/>
      <color theme="1"/>
      <name val="Calibri"/>
      <family val="2"/>
      <scheme val="minor"/>
    </font>
    <font>
      <i/>
      <sz val="16"/>
      <name val="Calibri"/>
      <family val="2"/>
      <scheme val="minor"/>
    </font>
  </fonts>
  <fills count="1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FFEB9C"/>
      </patternFill>
    </fill>
    <fill>
      <patternFill patternType="solid">
        <fgColor rgb="FFFFFFCC"/>
        <bgColor indexed="64"/>
      </patternFill>
    </fill>
    <fill>
      <patternFill patternType="solid">
        <fgColor rgb="FFF2F2F2"/>
        <bgColor indexed="64"/>
      </patternFill>
    </fill>
    <fill>
      <patternFill patternType="solid">
        <fgColor rgb="FFFBFBFB"/>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gray125">
        <fgColor indexed="11"/>
        <bgColor rgb="FFFFFF00"/>
      </patternFill>
    </fill>
  </fills>
  <borders count="6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xf numFmtId="0" fontId="88" fillId="8" borderId="0" applyNumberFormat="0" applyBorder="0" applyAlignment="0" applyProtection="0"/>
    <xf numFmtId="0" fontId="90" fillId="0" borderId="0"/>
    <xf numFmtId="0" fontId="1" fillId="0" borderId="0"/>
  </cellStyleXfs>
  <cellXfs count="1168">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0" fillId="0" borderId="0" xfId="0" applyFont="1"/>
    <xf numFmtId="0" fontId="23" fillId="0" borderId="0" xfId="0" applyFont="1" applyAlignment="1">
      <alignment vertical="top"/>
    </xf>
    <xf numFmtId="44" fontId="15" fillId="0" borderId="0" xfId="0" applyNumberFormat="1" applyFont="1" applyAlignment="1">
      <alignment vertical="top"/>
    </xf>
    <xf numFmtId="0" fontId="23" fillId="0" borderId="0" xfId="0" applyFont="1"/>
    <xf numFmtId="0" fontId="10" fillId="0" borderId="11" xfId="0" applyFont="1" applyBorder="1" applyAlignment="1" applyProtection="1">
      <alignment horizontal="left" vertical="top" shrinkToFit="1"/>
      <protection locked="0"/>
    </xf>
    <xf numFmtId="0" fontId="18" fillId="0" borderId="0" xfId="0" applyFont="1" applyAlignment="1">
      <alignment wrapText="1"/>
    </xf>
    <xf numFmtId="0" fontId="18" fillId="0" borderId="0" xfId="0" applyFont="1"/>
    <xf numFmtId="0" fontId="33" fillId="0" borderId="0" xfId="0" applyFont="1"/>
    <xf numFmtId="0" fontId="34" fillId="0" borderId="0" xfId="0" applyFont="1" applyAlignment="1">
      <alignment horizontal="center"/>
    </xf>
    <xf numFmtId="0" fontId="34" fillId="0" borderId="0" xfId="0" applyFont="1"/>
    <xf numFmtId="0" fontId="36" fillId="0" borderId="3" xfId="0" applyFont="1" applyBorder="1" applyAlignment="1" applyProtection="1">
      <alignment horizontal="left"/>
      <protection locked="0"/>
    </xf>
    <xf numFmtId="0" fontId="7" fillId="0" borderId="0" xfId="0" applyFont="1" applyAlignment="1">
      <alignment horizontal="center" wrapText="1"/>
    </xf>
    <xf numFmtId="44" fontId="36" fillId="0" borderId="3" xfId="0" applyNumberFormat="1" applyFont="1" applyBorder="1" applyProtection="1">
      <protection locked="0"/>
    </xf>
    <xf numFmtId="0" fontId="41" fillId="0" borderId="0" xfId="0" applyFont="1"/>
    <xf numFmtId="0" fontId="31" fillId="0" borderId="0" xfId="0" applyFont="1"/>
    <xf numFmtId="0" fontId="40" fillId="0" borderId="0" xfId="0" applyFont="1"/>
    <xf numFmtId="40" fontId="31" fillId="0" borderId="0" xfId="0" applyNumberFormat="1" applyFont="1"/>
    <xf numFmtId="0" fontId="31" fillId="0" borderId="0" xfId="0" applyFont="1" applyAlignment="1">
      <alignment horizontal="left" vertical="top"/>
    </xf>
    <xf numFmtId="0" fontId="8" fillId="0" borderId="0" xfId="0" applyFont="1" applyAlignment="1">
      <alignment vertical="center"/>
    </xf>
    <xf numFmtId="40" fontId="8" fillId="0" borderId="0" xfId="0" applyNumberFormat="1" applyFont="1"/>
    <xf numFmtId="0" fontId="31" fillId="0" borderId="29" xfId="0" applyFont="1" applyBorder="1"/>
    <xf numFmtId="0" fontId="2" fillId="0" borderId="0" xfId="0" applyFont="1"/>
    <xf numFmtId="0" fontId="50" fillId="2" borderId="3" xfId="0" applyFont="1" applyFill="1" applyBorder="1" applyAlignment="1">
      <alignment horizontal="center"/>
    </xf>
    <xf numFmtId="0" fontId="2" fillId="0" borderId="12" xfId="0" applyFont="1" applyBorder="1"/>
    <xf numFmtId="0" fontId="51" fillId="0" borderId="0" xfId="0" applyFont="1" applyAlignment="1">
      <alignment horizontal="right"/>
    </xf>
    <xf numFmtId="0" fontId="47" fillId="0" borderId="0" xfId="0" applyFont="1"/>
    <xf numFmtId="0" fontId="3" fillId="0" borderId="0" xfId="0" applyFont="1"/>
    <xf numFmtId="0" fontId="13" fillId="0" borderId="0" xfId="0" applyFont="1" applyAlignment="1">
      <alignment vertical="center"/>
    </xf>
    <xf numFmtId="168" fontId="32" fillId="0" borderId="20" xfId="0" applyNumberFormat="1" applyFont="1" applyBorder="1" applyAlignment="1">
      <alignment horizontal="left" vertical="center" shrinkToFit="1"/>
    </xf>
    <xf numFmtId="168" fontId="32" fillId="0" borderId="21" xfId="0" applyNumberFormat="1" applyFont="1" applyBorder="1" applyAlignment="1">
      <alignment horizontal="left" vertical="center" shrinkToFit="1"/>
    </xf>
    <xf numFmtId="0" fontId="47" fillId="0" borderId="30" xfId="0" applyFont="1" applyBorder="1" applyAlignment="1">
      <alignment horizontal="left" vertical="center" indent="1"/>
    </xf>
    <xf numFmtId="0" fontId="47" fillId="0" borderId="20" xfId="0" applyFont="1" applyBorder="1" applyAlignment="1">
      <alignment horizontal="left" vertical="center" indent="1"/>
    </xf>
    <xf numFmtId="0" fontId="54" fillId="0" borderId="0" xfId="0" applyFont="1" applyAlignment="1" applyProtection="1">
      <alignment horizontal="center"/>
      <protection locked="0"/>
    </xf>
    <xf numFmtId="0" fontId="2" fillId="0" borderId="0" xfId="0" applyFont="1" applyAlignment="1" applyProtection="1">
      <alignment horizontal="center"/>
      <protection locked="0"/>
    </xf>
    <xf numFmtId="0" fontId="16" fillId="0" borderId="3" xfId="0" applyFont="1" applyBorder="1" applyAlignment="1" applyProtection="1">
      <alignment horizontal="left" vertical="top"/>
      <protection locked="0"/>
    </xf>
    <xf numFmtId="0" fontId="55" fillId="0" borderId="0" xfId="0" applyFont="1" applyAlignment="1">
      <alignment vertical="top"/>
    </xf>
    <xf numFmtId="0" fontId="56" fillId="0" borderId="0" xfId="0" applyFont="1" applyAlignment="1">
      <alignment vertical="top"/>
    </xf>
    <xf numFmtId="0" fontId="57" fillId="0" borderId="0" xfId="0" applyFont="1"/>
    <xf numFmtId="0" fontId="51" fillId="0" borderId="0" xfId="0" applyFont="1"/>
    <xf numFmtId="0" fontId="0" fillId="0" borderId="0" xfId="0" applyAlignment="1">
      <alignment horizontal="center"/>
    </xf>
    <xf numFmtId="44" fontId="14" fillId="0" borderId="0" xfId="0" applyNumberFormat="1" applyFont="1" applyAlignment="1">
      <alignment vertical="top" shrinkToFit="1"/>
    </xf>
    <xf numFmtId="0" fontId="60" fillId="0" borderId="0" xfId="0" applyFont="1" applyAlignment="1">
      <alignment horizontal="center" vertical="top"/>
    </xf>
    <xf numFmtId="0" fontId="59" fillId="0" borderId="0" xfId="0" quotePrefix="1" applyFont="1" applyAlignment="1">
      <alignment vertical="center" wrapText="1"/>
    </xf>
    <xf numFmtId="0" fontId="11" fillId="0" borderId="0" xfId="0" applyFont="1" applyAlignment="1">
      <alignment horizontal="left" vertical="center" shrinkToFit="1"/>
    </xf>
    <xf numFmtId="0" fontId="25" fillId="0" borderId="0" xfId="0" applyFont="1" applyAlignment="1">
      <alignment horizontal="center" vertical="center"/>
    </xf>
    <xf numFmtId="0" fontId="22" fillId="0" borderId="0" xfId="0" applyFont="1" applyAlignment="1">
      <alignment horizontal="left" vertical="center"/>
    </xf>
    <xf numFmtId="0" fontId="17" fillId="0" borderId="0" xfId="0" applyFont="1" applyAlignment="1">
      <alignment horizontal="center" vertical="top"/>
    </xf>
    <xf numFmtId="0" fontId="15" fillId="0" borderId="0" xfId="0" applyFont="1" applyAlignment="1">
      <alignment vertical="top"/>
    </xf>
    <xf numFmtId="44" fontId="16" fillId="0" borderId="0" xfId="0" applyNumberFormat="1" applyFont="1" applyAlignment="1" applyProtection="1">
      <alignment vertical="top"/>
      <protection locked="0"/>
    </xf>
    <xf numFmtId="0" fontId="58" fillId="0" borderId="0" xfId="0" applyFont="1" applyAlignment="1">
      <alignment horizontal="center" vertical="top"/>
    </xf>
    <xf numFmtId="0" fontId="16" fillId="0" borderId="0" xfId="0" applyFont="1"/>
    <xf numFmtId="0" fontId="14" fillId="0" borderId="0" xfId="0" applyFont="1" applyAlignment="1">
      <alignment vertical="top"/>
    </xf>
    <xf numFmtId="44" fontId="15" fillId="0" borderId="0" xfId="1" applyFont="1" applyFill="1" applyBorder="1" applyAlignment="1" applyProtection="1">
      <alignment vertical="top"/>
      <protection locked="0"/>
    </xf>
    <xf numFmtId="44" fontId="15" fillId="0" borderId="0" xfId="0" applyNumberFormat="1" applyFont="1" applyAlignment="1" applyProtection="1">
      <alignment vertical="top"/>
      <protection locked="0"/>
    </xf>
    <xf numFmtId="44" fontId="22" fillId="0" borderId="0" xfId="0" applyNumberFormat="1" applyFont="1" applyAlignment="1">
      <alignment vertical="top" shrinkToFit="1"/>
    </xf>
    <xf numFmtId="0" fontId="64" fillId="0" borderId="0" xfId="0" applyFont="1"/>
    <xf numFmtId="164" fontId="16" fillId="0" borderId="3" xfId="0" applyNumberFormat="1" applyFont="1" applyBorder="1" applyAlignment="1" applyProtection="1">
      <alignment vertical="top" shrinkToFit="1"/>
      <protection locked="0"/>
    </xf>
    <xf numFmtId="0" fontId="63" fillId="0" borderId="23" xfId="0" applyFont="1" applyBorder="1" applyAlignment="1">
      <alignment vertical="top" wrapText="1"/>
    </xf>
    <xf numFmtId="0" fontId="63" fillId="0" borderId="0" xfId="0" applyFont="1" applyAlignment="1">
      <alignment vertical="top"/>
    </xf>
    <xf numFmtId="0" fontId="63" fillId="0" borderId="23" xfId="0" applyFont="1" applyBorder="1" applyAlignment="1">
      <alignment vertical="top"/>
    </xf>
    <xf numFmtId="0" fontId="13" fillId="0" borderId="0" xfId="0" applyFont="1" applyAlignment="1">
      <alignment wrapText="1"/>
    </xf>
    <xf numFmtId="0" fontId="30" fillId="0" borderId="3" xfId="0" applyFont="1" applyBorder="1" applyAlignment="1">
      <alignment vertical="top"/>
    </xf>
    <xf numFmtId="164" fontId="30" fillId="0" borderId="3" xfId="0" applyNumberFormat="1" applyFont="1" applyBorder="1" applyAlignment="1">
      <alignment vertical="top"/>
    </xf>
    <xf numFmtId="0" fontId="37" fillId="0" borderId="3" xfId="0" applyFont="1" applyBorder="1" applyAlignment="1">
      <alignment horizontal="left" vertical="top"/>
    </xf>
    <xf numFmtId="0" fontId="37" fillId="0" borderId="3" xfId="0" applyFont="1" applyBorder="1" applyAlignment="1">
      <alignment vertical="top"/>
    </xf>
    <xf numFmtId="0" fontId="5" fillId="0" borderId="3" xfId="0" applyFont="1" applyBorder="1" applyAlignment="1">
      <alignment vertical="top"/>
    </xf>
    <xf numFmtId="0" fontId="65" fillId="0" borderId="3" xfId="0" applyFont="1" applyBorder="1" applyAlignment="1">
      <alignment vertical="top"/>
    </xf>
    <xf numFmtId="0" fontId="62" fillId="0" borderId="3" xfId="0" applyFont="1" applyBorder="1"/>
    <xf numFmtId="0" fontId="63" fillId="0" borderId="0" xfId="0" applyFont="1" applyAlignment="1">
      <alignment horizontal="left" vertical="top"/>
    </xf>
    <xf numFmtId="172" fontId="30" fillId="0" borderId="3" xfId="0" applyNumberFormat="1" applyFont="1" applyBorder="1" applyAlignment="1">
      <alignment vertical="top"/>
    </xf>
    <xf numFmtId="0" fontId="87" fillId="0" borderId="0" xfId="0" applyFont="1" applyAlignment="1">
      <alignment horizontal="left" vertical="center" indent="1"/>
    </xf>
    <xf numFmtId="0" fontId="13" fillId="0" borderId="0" xfId="0" applyFont="1" applyAlignment="1">
      <alignment horizontal="left" vertical="center" wrapText="1"/>
    </xf>
    <xf numFmtId="0" fontId="1" fillId="0" borderId="0" xfId="0" applyFont="1"/>
    <xf numFmtId="0" fontId="17" fillId="0" borderId="3" xfId="0" applyFont="1" applyBorder="1" applyAlignment="1">
      <alignment horizontal="center" vertical="top"/>
    </xf>
    <xf numFmtId="44" fontId="10" fillId="0" borderId="3" xfId="0" applyNumberFormat="1" applyFont="1" applyBorder="1" applyAlignment="1" applyProtection="1">
      <alignment vertical="top"/>
      <protection locked="0"/>
    </xf>
    <xf numFmtId="44" fontId="11" fillId="0" borderId="3" xfId="0" applyNumberFormat="1" applyFont="1" applyBorder="1" applyAlignment="1">
      <alignment vertical="top" shrinkToFit="1"/>
    </xf>
    <xf numFmtId="0" fontId="14" fillId="0" borderId="3" xfId="0" applyFont="1" applyBorder="1" applyAlignment="1">
      <alignment horizontal="center" vertical="top"/>
    </xf>
    <xf numFmtId="0" fontId="14" fillId="0" borderId="3" xfId="0" applyFont="1" applyBorder="1" applyAlignment="1">
      <alignment vertical="top"/>
    </xf>
    <xf numFmtId="44" fontId="10" fillId="0" borderId="3" xfId="1" applyFont="1" applyBorder="1" applyAlignment="1" applyProtection="1">
      <alignment vertical="top"/>
      <protection locked="0"/>
    </xf>
    <xf numFmtId="0" fontId="15" fillId="0" borderId="3" xfId="0" applyFont="1" applyBorder="1" applyAlignment="1">
      <alignment horizontal="center" vertical="top"/>
    </xf>
    <xf numFmtId="0" fontId="96" fillId="0" borderId="0" xfId="0" applyFont="1" applyAlignment="1">
      <alignment horizontal="center" vertical="center"/>
    </xf>
    <xf numFmtId="0" fontId="33" fillId="0" borderId="0" xfId="0" applyFont="1" applyAlignment="1">
      <alignment horizontal="left" vertical="center"/>
    </xf>
    <xf numFmtId="0" fontId="109" fillId="0" borderId="0" xfId="0" applyFont="1" applyAlignment="1">
      <alignment vertical="center" wrapText="1"/>
    </xf>
    <xf numFmtId="0" fontId="46" fillId="0" borderId="0" xfId="0" applyFont="1" applyAlignment="1">
      <alignment horizontal="left" vertical="center" indent="1"/>
    </xf>
    <xf numFmtId="44" fontId="8" fillId="0" borderId="53" xfId="0" applyNumberFormat="1" applyFont="1" applyBorder="1"/>
    <xf numFmtId="0" fontId="36" fillId="0" borderId="34" xfId="0" applyFont="1" applyBorder="1" applyAlignment="1" applyProtection="1">
      <alignment horizontal="left"/>
      <protection locked="0"/>
    </xf>
    <xf numFmtId="0" fontId="8" fillId="6" borderId="3" xfId="0" applyFont="1" applyFill="1" applyBorder="1" applyAlignment="1">
      <alignment horizontal="right" vertical="center"/>
    </xf>
    <xf numFmtId="6" fontId="9" fillId="0" borderId="41" xfId="0" applyNumberFormat="1" applyFont="1" applyBorder="1" applyAlignment="1">
      <alignment horizontal="center" vertical="top" wrapText="1" shrinkToFit="1"/>
    </xf>
    <xf numFmtId="14" fontId="9" fillId="0" borderId="17" xfId="0" applyNumberFormat="1" applyFont="1" applyBorder="1" applyAlignment="1">
      <alignment horizontal="center" vertical="top" wrapText="1" shrinkToFit="1"/>
    </xf>
    <xf numFmtId="0" fontId="129" fillId="0" borderId="0" xfId="0" applyFont="1"/>
    <xf numFmtId="0" fontId="109" fillId="0" borderId="0" xfId="0" applyFont="1"/>
    <xf numFmtId="0" fontId="131" fillId="3" borderId="46" xfId="0" applyFont="1" applyFill="1" applyBorder="1" applyAlignment="1" applyProtection="1">
      <alignment horizontal="left" vertical="center" shrinkToFit="1"/>
      <protection locked="0"/>
    </xf>
    <xf numFmtId="0" fontId="131" fillId="0" borderId="45" xfId="0" applyFont="1" applyBorder="1" applyAlignment="1">
      <alignment vertical="top"/>
    </xf>
    <xf numFmtId="0" fontId="131" fillId="0" borderId="46" xfId="0" applyFont="1" applyBorder="1" applyAlignment="1">
      <alignment vertical="top"/>
    </xf>
    <xf numFmtId="0" fontId="131" fillId="3" borderId="12" xfId="0" applyFont="1" applyFill="1" applyBorder="1" applyAlignment="1" applyProtection="1">
      <alignment horizontal="left" vertical="center" shrinkToFit="1"/>
      <protection locked="0"/>
    </xf>
    <xf numFmtId="0" fontId="107" fillId="0" borderId="0" xfId="0" quotePrefix="1" applyFont="1" applyAlignment="1">
      <alignment vertical="center" wrapText="1" shrinkToFit="1"/>
    </xf>
    <xf numFmtId="166" fontId="103" fillId="0" borderId="0" xfId="0" applyNumberFormat="1" applyFont="1" applyAlignment="1">
      <alignment horizontal="left" vertical="center" shrinkToFit="1"/>
    </xf>
    <xf numFmtId="0" fontId="104" fillId="0" borderId="0" xfId="0" applyFont="1" applyAlignment="1">
      <alignment horizontal="left" vertical="center" indent="1" shrinkToFit="1"/>
    </xf>
    <xf numFmtId="44" fontId="40" fillId="0" borderId="3" xfId="1" applyFont="1" applyBorder="1" applyAlignment="1" applyProtection="1">
      <alignment horizontal="left" shrinkToFit="1"/>
      <protection locked="0"/>
    </xf>
    <xf numFmtId="169" fontId="40" fillId="0" borderId="3" xfId="0" applyNumberFormat="1" applyFont="1" applyBorder="1" applyAlignment="1" applyProtection="1">
      <alignment horizontal="left" shrinkToFit="1"/>
      <protection locked="0"/>
    </xf>
    <xf numFmtId="0" fontId="40" fillId="0" borderId="3" xfId="0" applyFont="1" applyBorder="1" applyAlignment="1" applyProtection="1">
      <alignment horizontal="center" shrinkToFit="1"/>
      <protection locked="0"/>
    </xf>
    <xf numFmtId="0" fontId="40" fillId="0" borderId="3" xfId="0" applyFont="1" applyBorder="1" applyAlignment="1" applyProtection="1">
      <alignment horizontal="right" shrinkToFit="1"/>
      <protection locked="0"/>
    </xf>
    <xf numFmtId="0" fontId="87" fillId="0" borderId="0" xfId="0" applyFont="1"/>
    <xf numFmtId="0" fontId="10" fillId="0" borderId="0" xfId="0" applyFont="1" applyAlignment="1">
      <alignment horizontal="left" vertical="center" indent="1"/>
    </xf>
    <xf numFmtId="0" fontId="10" fillId="0" borderId="0" xfId="0" applyFont="1" applyAlignment="1">
      <alignment horizontal="right"/>
    </xf>
    <xf numFmtId="49" fontId="118" fillId="10" borderId="3" xfId="0" applyNumberFormat="1" applyFont="1" applyFill="1" applyBorder="1" applyAlignment="1" applyProtection="1">
      <alignment horizontal="left" vertical="center"/>
      <protection locked="0"/>
    </xf>
    <xf numFmtId="49" fontId="119" fillId="10" borderId="3" xfId="2" applyNumberFormat="1" applyFont="1" applyFill="1" applyBorder="1" applyAlignment="1" applyProtection="1">
      <alignment horizontal="left" vertical="center"/>
      <protection locked="0"/>
    </xf>
    <xf numFmtId="166" fontId="118" fillId="10" borderId="3" xfId="0" applyNumberFormat="1" applyFont="1" applyFill="1" applyBorder="1" applyAlignment="1" applyProtection="1">
      <alignment horizontal="left" vertical="center"/>
      <protection locked="0"/>
    </xf>
    <xf numFmtId="0" fontId="1" fillId="10" borderId="3" xfId="0" applyFont="1" applyFill="1" applyBorder="1" applyProtection="1">
      <protection locked="0"/>
    </xf>
    <xf numFmtId="0" fontId="118" fillId="10" borderId="3" xfId="0" applyFont="1" applyFill="1" applyBorder="1" applyAlignment="1" applyProtection="1">
      <alignment horizontal="left" vertical="center"/>
      <protection locked="0"/>
    </xf>
    <xf numFmtId="169" fontId="145" fillId="0" borderId="0" xfId="0" applyNumberFormat="1" applyFont="1" applyAlignment="1" applyProtection="1">
      <alignment horizontal="center" vertical="center"/>
      <protection locked="0"/>
    </xf>
    <xf numFmtId="169" fontId="144" fillId="10" borderId="3" xfId="0" applyNumberFormat="1" applyFont="1" applyFill="1" applyBorder="1" applyAlignment="1" applyProtection="1">
      <alignment horizontal="left" vertical="center"/>
      <protection locked="0"/>
    </xf>
    <xf numFmtId="0" fontId="31" fillId="0" borderId="0" xfId="0" applyFont="1" applyAlignment="1">
      <alignment horizontal="right" vertical="center" wrapText="1"/>
    </xf>
    <xf numFmtId="0" fontId="10" fillId="10" borderId="3" xfId="0" applyFont="1" applyFill="1" applyBorder="1"/>
    <xf numFmtId="0" fontId="146" fillId="10" borderId="3" xfId="0" applyFont="1" applyFill="1" applyBorder="1" applyAlignment="1">
      <alignment horizontal="center" vertical="top"/>
    </xf>
    <xf numFmtId="166" fontId="109" fillId="0" borderId="0" xfId="0" applyNumberFormat="1" applyFont="1" applyAlignment="1">
      <alignment horizontal="left" vertical="center"/>
    </xf>
    <xf numFmtId="0" fontId="107" fillId="0" borderId="0" xfId="0" applyFont="1" applyAlignment="1">
      <alignment horizontal="left" vertical="center"/>
    </xf>
    <xf numFmtId="0" fontId="109" fillId="0" borderId="0" xfId="0" applyFont="1" applyAlignment="1">
      <alignment vertical="center"/>
    </xf>
    <xf numFmtId="0" fontId="109" fillId="0" borderId="0" xfId="0" applyFont="1" applyAlignment="1">
      <alignment horizontal="center"/>
    </xf>
    <xf numFmtId="0" fontId="109" fillId="0" borderId="0" xfId="0" applyFont="1" applyAlignment="1">
      <alignment horizontal="center" vertical="center"/>
    </xf>
    <xf numFmtId="0" fontId="121" fillId="0" borderId="0" xfId="0" applyFont="1"/>
    <xf numFmtId="0" fontId="84" fillId="0" borderId="0" xfId="0" applyFont="1" applyAlignment="1">
      <alignment horizontal="center" vertical="center"/>
    </xf>
    <xf numFmtId="0" fontId="150" fillId="0" borderId="0" xfId="0" applyFont="1" applyAlignment="1">
      <alignment horizontal="left" vertical="top"/>
    </xf>
    <xf numFmtId="0" fontId="150" fillId="0" borderId="0" xfId="0" applyFont="1" applyAlignment="1">
      <alignment horizontal="center"/>
    </xf>
    <xf numFmtId="0" fontId="130" fillId="0" borderId="0" xfId="0" applyFont="1" applyAlignment="1">
      <alignment horizontal="left" vertical="top"/>
    </xf>
    <xf numFmtId="0" fontId="130" fillId="0" borderId="0" xfId="0" applyFont="1" applyAlignment="1">
      <alignment horizontal="center"/>
    </xf>
    <xf numFmtId="0" fontId="103" fillId="0" borderId="0" xfId="0" applyFont="1" applyAlignment="1">
      <alignment vertical="center" shrinkToFit="1"/>
    </xf>
    <xf numFmtId="0" fontId="118" fillId="0" borderId="0" xfId="2" applyNumberFormat="1" applyFont="1" applyBorder="1" applyAlignment="1" applyProtection="1">
      <alignment horizontal="left" vertical="center" wrapText="1" shrinkToFit="1"/>
    </xf>
    <xf numFmtId="0" fontId="18" fillId="4" borderId="0" xfId="0" applyFont="1" applyFill="1" applyAlignment="1">
      <alignment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16" xfId="0" applyFont="1" applyBorder="1" applyAlignment="1">
      <alignment horizontal="right" vertical="center" shrinkToFit="1"/>
    </xf>
    <xf numFmtId="0" fontId="11" fillId="0" borderId="3" xfId="0" applyFont="1" applyBorder="1" applyAlignment="1">
      <alignment horizontal="center" vertical="center"/>
    </xf>
    <xf numFmtId="14" fontId="36" fillId="0" borderId="36" xfId="0" applyNumberFormat="1" applyFont="1" applyBorder="1" applyAlignment="1">
      <alignment horizontal="center" vertical="top" wrapText="1" shrinkToFit="1"/>
    </xf>
    <xf numFmtId="0" fontId="129" fillId="0" borderId="0" xfId="0" applyFont="1" applyAlignment="1">
      <alignment vertical="top"/>
    </xf>
    <xf numFmtId="0" fontId="167" fillId="0" borderId="0" xfId="0" applyFont="1" applyAlignment="1">
      <alignment vertical="top"/>
    </xf>
    <xf numFmtId="0" fontId="84" fillId="0" borderId="0" xfId="0" applyFont="1" applyAlignment="1">
      <alignment horizontal="left" vertical="top"/>
    </xf>
    <xf numFmtId="0" fontId="170" fillId="0" borderId="0" xfId="0" applyFont="1" applyAlignment="1">
      <alignment vertical="center" wrapText="1"/>
    </xf>
    <xf numFmtId="44" fontId="151" fillId="0" borderId="3" xfId="0" applyNumberFormat="1" applyFont="1" applyBorder="1" applyAlignment="1" applyProtection="1">
      <alignment vertical="top" shrinkToFit="1"/>
      <protection locked="0"/>
    </xf>
    <xf numFmtId="0" fontId="107" fillId="0" borderId="3" xfId="0" applyFont="1" applyBorder="1" applyAlignment="1">
      <alignment horizontal="left" vertical="center" wrapText="1" shrinkToFit="1"/>
    </xf>
    <xf numFmtId="44" fontId="171" fillId="11" borderId="3" xfId="0" applyNumberFormat="1" applyFont="1" applyFill="1" applyBorder="1" applyAlignment="1">
      <alignment vertical="top"/>
    </xf>
    <xf numFmtId="44" fontId="173" fillId="0" borderId="3" xfId="0" applyNumberFormat="1" applyFont="1" applyBorder="1" applyAlignment="1">
      <alignment vertical="center"/>
    </xf>
    <xf numFmtId="0" fontId="109" fillId="0" borderId="0" xfId="0" applyFont="1" applyAlignment="1">
      <alignment vertical="top"/>
    </xf>
    <xf numFmtId="0" fontId="172" fillId="0" borderId="0" xfId="0" applyFont="1" applyAlignment="1">
      <alignment horizontal="left" vertical="top"/>
    </xf>
    <xf numFmtId="0" fontId="84" fillId="0" borderId="3" xfId="0" applyFont="1" applyBorder="1" applyAlignment="1">
      <alignment horizontal="left" vertical="top"/>
    </xf>
    <xf numFmtId="0" fontId="127" fillId="0" borderId="3" xfId="0" applyFont="1" applyBorder="1" applyAlignment="1">
      <alignment horizontal="center" vertical="top"/>
    </xf>
    <xf numFmtId="0" fontId="97" fillId="0" borderId="5" xfId="0" applyFont="1" applyBorder="1" applyAlignment="1">
      <alignment horizontal="center" vertical="top"/>
    </xf>
    <xf numFmtId="164" fontId="121" fillId="0" borderId="3" xfId="0" applyNumberFormat="1" applyFont="1" applyBorder="1" applyAlignment="1" applyProtection="1">
      <alignment horizontal="left" vertical="center" indent="1" shrinkToFit="1"/>
      <protection locked="0"/>
    </xf>
    <xf numFmtId="0" fontId="109" fillId="0" borderId="3" xfId="0" applyFont="1" applyBorder="1" applyAlignment="1" applyProtection="1">
      <alignment horizontal="left" vertical="center" indent="1"/>
      <protection locked="0"/>
    </xf>
    <xf numFmtId="44" fontId="109" fillId="0" borderId="3" xfId="0" applyNumberFormat="1" applyFont="1" applyBorder="1" applyAlignment="1">
      <alignment vertical="top"/>
    </xf>
    <xf numFmtId="0" fontId="109" fillId="0" borderId="34" xfId="0" applyFont="1" applyBorder="1" applyAlignment="1" applyProtection="1">
      <alignment horizontal="left" vertical="center" indent="1"/>
      <protection locked="0"/>
    </xf>
    <xf numFmtId="44" fontId="109" fillId="0" borderId="34" xfId="0" applyNumberFormat="1" applyFont="1" applyBorder="1" applyAlignment="1">
      <alignment vertical="top"/>
    </xf>
    <xf numFmtId="0" fontId="172" fillId="0" borderId="0" xfId="0" applyFont="1" applyAlignment="1">
      <alignment vertical="top"/>
    </xf>
    <xf numFmtId="0" fontId="97" fillId="0" borderId="3" xfId="0" applyFont="1" applyBorder="1" applyAlignment="1">
      <alignment horizontal="center" vertical="top"/>
    </xf>
    <xf numFmtId="0" fontId="121" fillId="0" borderId="3" xfId="0" applyFont="1" applyBorder="1" applyAlignment="1" applyProtection="1">
      <alignment horizontal="left" vertical="top"/>
      <protection locked="0"/>
    </xf>
    <xf numFmtId="44" fontId="109" fillId="0" borderId="3" xfId="0" applyNumberFormat="1" applyFont="1" applyBorder="1" applyAlignment="1" applyProtection="1">
      <alignment vertical="top"/>
      <protection locked="0"/>
    </xf>
    <xf numFmtId="0" fontId="121" fillId="0" borderId="34" xfId="0" applyFont="1" applyBorder="1" applyAlignment="1" applyProtection="1">
      <alignment horizontal="left" vertical="top"/>
      <protection locked="0"/>
    </xf>
    <xf numFmtId="44" fontId="109" fillId="0" borderId="34" xfId="0" applyNumberFormat="1" applyFont="1" applyBorder="1" applyAlignment="1" applyProtection="1">
      <alignment vertical="top"/>
      <protection locked="0"/>
    </xf>
    <xf numFmtId="44" fontId="109" fillId="0" borderId="3" xfId="1" applyFont="1" applyFill="1" applyBorder="1" applyAlignment="1" applyProtection="1">
      <alignment vertical="top"/>
      <protection locked="0"/>
    </xf>
    <xf numFmtId="0" fontId="89" fillId="0" borderId="0" xfId="0" applyFont="1" applyAlignment="1">
      <alignment vertical="top"/>
    </xf>
    <xf numFmtId="0" fontId="176" fillId="0" borderId="0" xfId="0" applyFont="1" applyAlignment="1">
      <alignment vertical="top"/>
    </xf>
    <xf numFmtId="0" fontId="170" fillId="0" borderId="0" xfId="0" applyFont="1" applyAlignment="1">
      <alignment horizontal="left" vertical="top"/>
    </xf>
    <xf numFmtId="0" fontId="129" fillId="0" borderId="28" xfId="0" applyFont="1" applyBorder="1" applyAlignment="1">
      <alignment vertical="top"/>
    </xf>
    <xf numFmtId="0" fontId="129" fillId="0" borderId="13" xfId="0" applyFont="1" applyBorder="1" applyAlignment="1">
      <alignment vertical="top"/>
    </xf>
    <xf numFmtId="0" fontId="180" fillId="0" borderId="0" xfId="0" applyFont="1" applyAlignment="1">
      <alignment vertical="top"/>
    </xf>
    <xf numFmtId="0" fontId="170" fillId="0" borderId="0" xfId="0" applyFont="1" applyAlignment="1">
      <alignment horizontal="center" vertical="top"/>
    </xf>
    <xf numFmtId="0" fontId="183" fillId="0" borderId="3" xfId="0" applyFont="1" applyBorder="1" applyAlignment="1">
      <alignment horizontal="left" vertical="top"/>
    </xf>
    <xf numFmtId="0" fontId="162" fillId="0" borderId="0" xfId="0" applyFont="1" applyAlignment="1">
      <alignment vertical="top"/>
    </xf>
    <xf numFmtId="0" fontId="182" fillId="0" borderId="0" xfId="0" applyFont="1" applyAlignment="1">
      <alignment vertical="top"/>
    </xf>
    <xf numFmtId="0" fontId="151" fillId="0" borderId="0" xfId="0" applyFont="1" applyAlignment="1">
      <alignment vertical="top"/>
    </xf>
    <xf numFmtId="0" fontId="166" fillId="0" borderId="29" xfId="0" applyFont="1" applyBorder="1" applyAlignment="1">
      <alignment vertical="center" wrapText="1"/>
    </xf>
    <xf numFmtId="0" fontId="120" fillId="4" borderId="17" xfId="0" applyFont="1" applyFill="1" applyBorder="1" applyAlignment="1" applyProtection="1">
      <alignment vertical="top"/>
      <protection locked="0"/>
    </xf>
    <xf numFmtId="0" fontId="85" fillId="0" borderId="0" xfId="0" applyFont="1" applyAlignment="1">
      <alignment horizontal="left" vertical="center" wrapText="1"/>
    </xf>
    <xf numFmtId="0" fontId="11" fillId="0" borderId="0" xfId="0" applyFont="1" applyAlignment="1">
      <alignment horizontal="left"/>
    </xf>
    <xf numFmtId="0" fontId="11" fillId="0" borderId="0" xfId="0" applyFont="1" applyAlignment="1">
      <alignment horizontal="left" vertical="center" wrapText="1"/>
    </xf>
    <xf numFmtId="0" fontId="11" fillId="0" borderId="0" xfId="0" applyFont="1" applyAlignment="1">
      <alignment horizontal="left" vertical="center"/>
    </xf>
    <xf numFmtId="0" fontId="169" fillId="0" borderId="3" xfId="0" applyFont="1" applyBorder="1" applyAlignment="1">
      <alignment horizontal="left" vertical="top"/>
    </xf>
    <xf numFmtId="165" fontId="107" fillId="0" borderId="0" xfId="0" applyNumberFormat="1" applyFont="1" applyAlignment="1">
      <alignment horizontal="left" vertical="center"/>
    </xf>
    <xf numFmtId="0" fontId="103" fillId="0" borderId="0" xfId="0" applyFont="1" applyAlignment="1">
      <alignment horizontal="left" vertical="center" wrapText="1"/>
    </xf>
    <xf numFmtId="164" fontId="16" fillId="0" borderId="3" xfId="0" applyNumberFormat="1" applyFont="1" applyBorder="1" applyAlignment="1" applyProtection="1">
      <alignment horizontal="center" vertical="top" shrinkToFit="1"/>
      <protection locked="0"/>
    </xf>
    <xf numFmtId="0" fontId="16" fillId="0" borderId="3" xfId="0" applyFont="1" applyBorder="1" applyAlignment="1" applyProtection="1">
      <alignment horizontal="center" vertical="top"/>
      <protection locked="0"/>
    </xf>
    <xf numFmtId="164" fontId="121" fillId="0" borderId="3" xfId="0" applyNumberFormat="1" applyFont="1" applyBorder="1" applyAlignment="1" applyProtection="1">
      <alignment horizontal="center" vertical="center" shrinkToFit="1"/>
      <protection locked="0"/>
    </xf>
    <xf numFmtId="164" fontId="121" fillId="0" borderId="3" xfId="0" applyNumberFormat="1" applyFont="1" applyBorder="1" applyAlignment="1" applyProtection="1">
      <alignment horizontal="center" vertical="top"/>
      <protection locked="0"/>
    </xf>
    <xf numFmtId="44" fontId="109" fillId="0" borderId="3" xfId="0" applyNumberFormat="1" applyFont="1" applyBorder="1" applyAlignment="1" applyProtection="1">
      <alignment horizontal="left" vertical="center" shrinkToFit="1"/>
      <protection locked="0"/>
    </xf>
    <xf numFmtId="44" fontId="109" fillId="0" borderId="3" xfId="0" applyNumberFormat="1" applyFont="1" applyBorder="1" applyAlignment="1">
      <alignment horizontal="left" vertical="center" shrinkToFit="1"/>
    </xf>
    <xf numFmtId="44" fontId="193" fillId="0" borderId="3" xfId="0" applyNumberFormat="1" applyFont="1" applyBorder="1" applyAlignment="1">
      <alignment vertical="top" shrinkToFit="1"/>
    </xf>
    <xf numFmtId="0" fontId="127" fillId="0" borderId="0" xfId="0" applyFont="1" applyAlignment="1">
      <alignment horizontal="left" vertical="center"/>
    </xf>
    <xf numFmtId="0" fontId="175" fillId="0" borderId="3" xfId="0" applyFont="1" applyBorder="1" applyAlignment="1">
      <alignment horizontal="left" vertical="center"/>
    </xf>
    <xf numFmtId="0" fontId="175" fillId="0" borderId="3" xfId="0" applyFont="1" applyBorder="1"/>
    <xf numFmtId="0" fontId="175" fillId="0" borderId="3" xfId="0" applyFont="1" applyBorder="1" applyAlignment="1">
      <alignment horizontal="center"/>
    </xf>
    <xf numFmtId="0" fontId="197" fillId="0" borderId="3" xfId="0" applyFont="1" applyBorder="1" applyAlignment="1">
      <alignment vertical="top"/>
    </xf>
    <xf numFmtId="0" fontId="198" fillId="0" borderId="0" xfId="0" applyFont="1" applyAlignment="1">
      <alignment vertical="top"/>
    </xf>
    <xf numFmtId="164" fontId="198" fillId="0" borderId="3" xfId="0" applyNumberFormat="1" applyFont="1" applyBorder="1" applyAlignment="1">
      <alignment vertical="top"/>
    </xf>
    <xf numFmtId="171" fontId="198" fillId="0" borderId="3" xfId="0" applyNumberFormat="1" applyFont="1" applyBorder="1" applyAlignment="1">
      <alignment vertical="top"/>
    </xf>
    <xf numFmtId="0" fontId="199" fillId="0" borderId="3" xfId="0" applyFont="1" applyBorder="1" applyAlignment="1">
      <alignment horizontal="left" vertical="top"/>
    </xf>
    <xf numFmtId="0" fontId="198" fillId="0" borderId="3" xfId="0" applyFont="1" applyBorder="1" applyAlignment="1">
      <alignment vertical="top"/>
    </xf>
    <xf numFmtId="0" fontId="199" fillId="0" borderId="3" xfId="0" applyFont="1" applyBorder="1" applyAlignment="1">
      <alignment horizontal="left" vertical="top" indent="2"/>
    </xf>
    <xf numFmtId="0" fontId="200" fillId="0" borderId="3" xfId="0" applyFont="1" applyBorder="1" applyAlignment="1">
      <alignment horizontal="left" vertical="top"/>
    </xf>
    <xf numFmtId="164" fontId="201" fillId="0" borderId="3" xfId="0" applyNumberFormat="1" applyFont="1" applyBorder="1" applyAlignment="1" applyProtection="1">
      <alignment horizontal="center" vertical="top" shrinkToFit="1"/>
      <protection locked="0"/>
    </xf>
    <xf numFmtId="0" fontId="107" fillId="0" borderId="3" xfId="0" applyFont="1" applyBorder="1" applyAlignment="1">
      <alignment horizontal="left" vertical="center"/>
    </xf>
    <xf numFmtId="0" fontId="0" fillId="0" borderId="0" xfId="0" applyAlignment="1">
      <alignment wrapText="1"/>
    </xf>
    <xf numFmtId="0" fontId="213" fillId="12" borderId="0" xfId="0" applyFont="1" applyFill="1" applyAlignment="1">
      <alignment horizontal="center" vertical="center" wrapText="1"/>
    </xf>
    <xf numFmtId="0" fontId="214" fillId="12" borderId="0" xfId="0" applyFont="1" applyFill="1" applyAlignment="1">
      <alignment horizontal="center" wrapText="1"/>
    </xf>
    <xf numFmtId="0" fontId="214" fillId="12" borderId="0" xfId="0" applyFont="1" applyFill="1" applyAlignment="1">
      <alignment horizontal="center" vertical="center" wrapText="1"/>
    </xf>
    <xf numFmtId="0" fontId="214" fillId="12" borderId="0" xfId="0" applyFont="1" applyFill="1" applyAlignment="1">
      <alignment horizontal="center" vertical="top" wrapText="1"/>
    </xf>
    <xf numFmtId="0" fontId="212" fillId="0" borderId="0" xfId="0" applyFont="1" applyAlignment="1">
      <alignment wrapText="1"/>
    </xf>
    <xf numFmtId="0" fontId="215" fillId="6" borderId="0" xfId="0" applyFont="1" applyFill="1" applyAlignment="1">
      <alignment horizontal="center" vertical="center" wrapText="1"/>
    </xf>
    <xf numFmtId="0" fontId="0" fillId="6" borderId="0" xfId="0" applyFill="1" applyAlignment="1">
      <alignment wrapText="1"/>
    </xf>
    <xf numFmtId="0" fontId="0" fillId="6" borderId="0" xfId="0" applyFill="1" applyAlignment="1">
      <alignment horizontal="left" vertical="center" wrapText="1"/>
    </xf>
    <xf numFmtId="0" fontId="0" fillId="6" borderId="0" xfId="0" applyFill="1" applyAlignment="1">
      <alignment vertical="top" wrapText="1"/>
    </xf>
    <xf numFmtId="0" fontId="212" fillId="0" borderId="0" xfId="0" applyFont="1" applyAlignment="1">
      <alignment horizontal="center" vertical="center" wrapText="1"/>
    </xf>
    <xf numFmtId="0" fontId="212" fillId="0" borderId="0" xfId="0" applyFont="1" applyAlignment="1">
      <alignment horizontal="left" vertical="center" wrapText="1"/>
    </xf>
    <xf numFmtId="0" fontId="0" fillId="0" borderId="0" xfId="0" applyAlignment="1">
      <alignment vertical="top" wrapText="1"/>
    </xf>
    <xf numFmtId="0" fontId="0" fillId="0" borderId="0" xfId="0" applyAlignment="1">
      <alignment vertical="center" wrapText="1"/>
    </xf>
    <xf numFmtId="0" fontId="216"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wrapText="1"/>
    </xf>
    <xf numFmtId="0" fontId="196" fillId="6" borderId="0" xfId="0" applyFont="1" applyFill="1" applyAlignment="1">
      <alignment horizontal="center" vertical="center" wrapText="1"/>
    </xf>
    <xf numFmtId="0" fontId="212" fillId="15" borderId="0" xfId="0" applyFont="1" applyFill="1" applyAlignment="1">
      <alignment horizontal="center" vertical="center" wrapText="1"/>
    </xf>
    <xf numFmtId="0" fontId="190" fillId="0" borderId="0" xfId="0" applyFont="1" applyAlignment="1">
      <alignment horizontal="left" vertical="top" wrapText="1"/>
    </xf>
    <xf numFmtId="0" fontId="10" fillId="0" borderId="0" xfId="0" applyFont="1" applyAlignment="1">
      <alignment horizontal="left" vertical="top" wrapText="1"/>
    </xf>
    <xf numFmtId="0" fontId="215" fillId="0" borderId="0" xfId="0" applyFont="1" applyAlignment="1">
      <alignment horizontal="center" vertical="center" wrapText="1"/>
    </xf>
    <xf numFmtId="0" fontId="212" fillId="7" borderId="0" xfId="0" applyFont="1" applyFill="1" applyAlignment="1">
      <alignment horizontal="center" vertical="center" wrapText="1"/>
    </xf>
    <xf numFmtId="0" fontId="0" fillId="7" borderId="0" xfId="0" applyFill="1" applyAlignment="1">
      <alignment wrapText="1"/>
    </xf>
    <xf numFmtId="0" fontId="0" fillId="7" borderId="0" xfId="0" applyFill="1" applyAlignment="1">
      <alignment horizontal="left" vertical="center" wrapText="1"/>
    </xf>
    <xf numFmtId="0" fontId="0" fillId="7" borderId="0" xfId="0" applyFill="1" applyAlignment="1">
      <alignment vertical="top" wrapText="1"/>
    </xf>
    <xf numFmtId="0" fontId="212" fillId="0" borderId="0" xfId="0" applyFont="1" applyAlignment="1">
      <alignment vertical="center" wrapText="1"/>
    </xf>
    <xf numFmtId="0" fontId="139" fillId="0" borderId="0" xfId="0" applyFont="1" applyAlignment="1">
      <alignment vertical="top" wrapText="1"/>
    </xf>
    <xf numFmtId="0" fontId="223" fillId="0" borderId="0" xfId="0" applyFont="1" applyAlignment="1">
      <alignment horizontal="left" vertical="top" wrapText="1"/>
    </xf>
    <xf numFmtId="0" fontId="223" fillId="0" borderId="0" xfId="0" applyFont="1" applyAlignment="1">
      <alignment vertical="top" wrapText="1"/>
    </xf>
    <xf numFmtId="0" fontId="224" fillId="4" borderId="35" xfId="0" applyFont="1" applyFill="1" applyBorder="1" applyAlignment="1">
      <alignment horizontal="center" vertical="center" wrapText="1"/>
    </xf>
    <xf numFmtId="0" fontId="225" fillId="4" borderId="29" xfId="0" applyFont="1" applyFill="1" applyBorder="1" applyAlignment="1">
      <alignment horizontal="center" vertical="center" wrapText="1"/>
    </xf>
    <xf numFmtId="0" fontId="225" fillId="4" borderId="29" xfId="0" applyFont="1" applyFill="1" applyBorder="1" applyAlignment="1">
      <alignment horizontal="left" vertical="center" wrapText="1"/>
    </xf>
    <xf numFmtId="0" fontId="226" fillId="4" borderId="33" xfId="0" applyFont="1" applyFill="1" applyBorder="1" applyAlignment="1">
      <alignment horizontal="left" vertical="top" wrapText="1"/>
    </xf>
    <xf numFmtId="0" fontId="212" fillId="4" borderId="45" xfId="0" applyFont="1" applyFill="1" applyBorder="1" applyAlignment="1">
      <alignment horizontal="center" vertical="center" wrapText="1"/>
    </xf>
    <xf numFmtId="0" fontId="225" fillId="4" borderId="12" xfId="0" applyFont="1" applyFill="1" applyBorder="1" applyAlignment="1">
      <alignment horizontal="center" vertical="center" wrapText="1"/>
    </xf>
    <xf numFmtId="0" fontId="225" fillId="4" borderId="12" xfId="0" applyFont="1" applyFill="1" applyBorder="1" applyAlignment="1">
      <alignment horizontal="left" vertical="center" wrapText="1"/>
    </xf>
    <xf numFmtId="0" fontId="225" fillId="4" borderId="46" xfId="0" applyFont="1" applyFill="1" applyBorder="1" applyAlignment="1">
      <alignment horizontal="left" vertical="top" wrapText="1"/>
    </xf>
    <xf numFmtId="0" fontId="211" fillId="0" borderId="0" xfId="0" applyFont="1" applyAlignment="1">
      <alignment vertical="top" wrapText="1"/>
    </xf>
    <xf numFmtId="0" fontId="0" fillId="0" borderId="0" xfId="0" applyAlignment="1">
      <alignment horizontal="left" vertical="center" wrapText="1"/>
    </xf>
    <xf numFmtId="0" fontId="211" fillId="0" borderId="0" xfId="0" applyFont="1" applyAlignment="1">
      <alignment horizontal="center" vertical="center" wrapText="1"/>
    </xf>
    <xf numFmtId="0" fontId="0" fillId="6" borderId="0" xfId="0" applyFill="1" applyAlignment="1">
      <alignment vertical="center" wrapText="1"/>
    </xf>
    <xf numFmtId="0" fontId="215" fillId="14" borderId="3" xfId="0" applyFont="1" applyFill="1" applyBorder="1" applyAlignment="1">
      <alignment horizontal="left" vertical="center" wrapText="1"/>
    </xf>
    <xf numFmtId="0" fontId="225" fillId="0" borderId="0" xfId="0" applyFont="1" applyAlignment="1">
      <alignment horizontal="left" vertical="center" wrapText="1"/>
    </xf>
    <xf numFmtId="0" fontId="210" fillId="0" borderId="0" xfId="0" applyFont="1" applyAlignment="1">
      <alignment horizontal="center" vertical="center" wrapText="1"/>
    </xf>
    <xf numFmtId="0" fontId="225" fillId="0" borderId="0" xfId="0" applyFont="1" applyAlignment="1">
      <alignment wrapText="1"/>
    </xf>
    <xf numFmtId="0" fontId="227" fillId="0" borderId="0" xfId="0" applyFont="1" applyAlignment="1">
      <alignment horizontal="center" vertical="center" wrapText="1"/>
    </xf>
    <xf numFmtId="0" fontId="223" fillId="0" borderId="0" xfId="0" applyFont="1" applyAlignment="1">
      <alignment horizontal="left" vertical="center" wrapText="1"/>
    </xf>
    <xf numFmtId="0" fontId="227" fillId="0" borderId="0" xfId="0" applyFont="1" applyAlignment="1">
      <alignment horizontal="left" vertical="center" wrapText="1"/>
    </xf>
    <xf numFmtId="0" fontId="0" fillId="0" borderId="0" xfId="0" applyAlignment="1">
      <alignment vertical="center"/>
    </xf>
    <xf numFmtId="0" fontId="212" fillId="0" borderId="0" xfId="0" applyFont="1" applyAlignment="1">
      <alignment vertical="top" wrapText="1"/>
    </xf>
    <xf numFmtId="0" fontId="231" fillId="0" borderId="0" xfId="0" applyFont="1" applyAlignment="1">
      <alignment vertical="top" wrapText="1" shrinkToFit="1"/>
    </xf>
    <xf numFmtId="0" fontId="231" fillId="0" borderId="0" xfId="0" applyFont="1" applyAlignment="1">
      <alignment horizontal="left" vertical="center" wrapText="1" shrinkToFit="1"/>
    </xf>
    <xf numFmtId="0" fontId="231" fillId="0" borderId="0" xfId="0" applyFont="1" applyAlignment="1">
      <alignment horizontal="left" vertical="top" wrapText="1" shrinkToFit="1"/>
    </xf>
    <xf numFmtId="0" fontId="215" fillId="6" borderId="0" xfId="0" applyFont="1" applyFill="1" applyAlignment="1">
      <alignment horizontal="left" vertical="center" wrapText="1"/>
    </xf>
    <xf numFmtId="0" fontId="210" fillId="6" borderId="35" xfId="0" applyFont="1" applyFill="1" applyBorder="1" applyAlignment="1">
      <alignment horizontal="center" vertical="center" wrapText="1"/>
    </xf>
    <xf numFmtId="0" fontId="232" fillId="6" borderId="29" xfId="0" applyFont="1" applyFill="1" applyBorder="1" applyAlignment="1">
      <alignment vertical="center" wrapText="1"/>
    </xf>
    <xf numFmtId="0" fontId="232" fillId="6" borderId="29" xfId="0" applyFont="1" applyFill="1" applyBorder="1" applyAlignment="1">
      <alignment horizontal="left" vertical="center" wrapText="1"/>
    </xf>
    <xf numFmtId="0" fontId="232" fillId="6" borderId="33" xfId="0" applyFont="1" applyFill="1" applyBorder="1" applyAlignment="1">
      <alignment vertical="top" wrapText="1"/>
    </xf>
    <xf numFmtId="0" fontId="210" fillId="4" borderId="43" xfId="0" applyFont="1" applyFill="1" applyBorder="1" applyAlignment="1">
      <alignment horizontal="center" vertical="center" wrapText="1"/>
    </xf>
    <xf numFmtId="0" fontId="232" fillId="4" borderId="0" xfId="0" applyFont="1" applyFill="1" applyAlignment="1">
      <alignment vertical="center" wrapText="1"/>
    </xf>
    <xf numFmtId="0" fontId="232" fillId="4" borderId="0" xfId="0" applyFont="1" applyFill="1" applyAlignment="1">
      <alignment horizontal="left" vertical="center" wrapText="1"/>
    </xf>
    <xf numFmtId="0" fontId="232" fillId="4" borderId="44" xfId="0" applyFont="1" applyFill="1" applyBorder="1" applyAlignment="1">
      <alignment vertical="top" wrapText="1"/>
    </xf>
    <xf numFmtId="0" fontId="210" fillId="4" borderId="45" xfId="0" applyFont="1" applyFill="1" applyBorder="1" applyAlignment="1">
      <alignment horizontal="left" vertical="center" wrapText="1"/>
    </xf>
    <xf numFmtId="0" fontId="232" fillId="4" borderId="12" xfId="0" applyFont="1" applyFill="1" applyBorder="1" applyAlignment="1">
      <alignment horizontal="left" vertical="center" wrapText="1"/>
    </xf>
    <xf numFmtId="0" fontId="0" fillId="0" borderId="0" xfId="0" applyAlignment="1">
      <alignment horizontal="left" wrapText="1"/>
    </xf>
    <xf numFmtId="0" fontId="223" fillId="0" borderId="43" xfId="0" applyFont="1" applyBorder="1" applyAlignment="1">
      <alignment horizontal="left" vertical="center" wrapText="1"/>
    </xf>
    <xf numFmtId="0" fontId="40" fillId="0" borderId="0" xfId="0" applyFont="1" applyAlignment="1">
      <alignment vertical="top"/>
    </xf>
    <xf numFmtId="0" fontId="235" fillId="0" borderId="0" xfId="0" applyFont="1"/>
    <xf numFmtId="0" fontId="40" fillId="0" borderId="0" xfId="5" applyFont="1" applyAlignment="1">
      <alignment horizontal="left" vertical="top"/>
    </xf>
    <xf numFmtId="0" fontId="40" fillId="0" borderId="0" xfId="5" applyFont="1"/>
    <xf numFmtId="0" fontId="239" fillId="0" borderId="0" xfId="0" applyFont="1"/>
    <xf numFmtId="0" fontId="239" fillId="0" borderId="0" xfId="0" applyFont="1" applyAlignment="1">
      <alignment horizontal="left" vertical="center" wrapText="1"/>
    </xf>
    <xf numFmtId="0" fontId="239" fillId="13" borderId="0" xfId="0" applyFont="1" applyFill="1" applyAlignment="1">
      <alignment horizontal="left" vertical="center" wrapText="1"/>
    </xf>
    <xf numFmtId="0" fontId="234" fillId="0" borderId="0" xfId="0" applyFont="1" applyAlignment="1">
      <alignment horizontal="left" vertical="center" wrapText="1"/>
    </xf>
    <xf numFmtId="0" fontId="241" fillId="0" borderId="0" xfId="0" applyFont="1" applyAlignment="1">
      <alignment horizontal="left" vertical="center" wrapText="1"/>
    </xf>
    <xf numFmtId="0" fontId="234" fillId="0" borderId="0" xfId="3" applyFont="1" applyAlignment="1">
      <alignment horizontal="left" vertical="center" wrapText="1"/>
    </xf>
    <xf numFmtId="49" fontId="245" fillId="6" borderId="3" xfId="0" applyNumberFormat="1" applyFont="1" applyFill="1" applyBorder="1" applyAlignment="1" applyProtection="1">
      <alignment horizontal="left" vertical="center"/>
      <protection locked="0"/>
    </xf>
    <xf numFmtId="44" fontId="245" fillId="6" borderId="3" xfId="0" applyNumberFormat="1" applyFont="1" applyFill="1" applyBorder="1" applyAlignment="1" applyProtection="1">
      <alignment vertical="center"/>
      <protection locked="0"/>
    </xf>
    <xf numFmtId="0" fontId="7" fillId="6" borderId="29" xfId="0" applyFont="1" applyFill="1" applyBorder="1" applyAlignment="1">
      <alignment horizontal="center" vertical="center"/>
    </xf>
    <xf numFmtId="0" fontId="7" fillId="6" borderId="0" xfId="0" applyFont="1" applyFill="1" applyAlignment="1">
      <alignment horizontal="center" vertical="center"/>
    </xf>
    <xf numFmtId="0" fontId="7" fillId="6" borderId="12" xfId="0" applyFont="1" applyFill="1" applyBorder="1" applyAlignment="1">
      <alignment horizontal="center" vertical="center"/>
    </xf>
    <xf numFmtId="49" fontId="118" fillId="10" borderId="5" xfId="0" applyNumberFormat="1" applyFont="1" applyFill="1" applyBorder="1" applyAlignment="1" applyProtection="1">
      <alignment horizontal="left" vertical="center"/>
      <protection locked="0"/>
    </xf>
    <xf numFmtId="0" fontId="247" fillId="0" borderId="0" xfId="0" applyFont="1" applyAlignment="1">
      <alignment horizontal="left" vertical="center"/>
    </xf>
    <xf numFmtId="49" fontId="250" fillId="0" borderId="34" xfId="0" applyNumberFormat="1" applyFont="1" applyBorder="1" applyAlignment="1" applyProtection="1">
      <alignment horizontal="left" vertical="center"/>
      <protection locked="0"/>
    </xf>
    <xf numFmtId="0" fontId="239" fillId="0" borderId="0" xfId="3" applyFont="1" applyAlignment="1">
      <alignment horizontal="center" vertical="center" wrapText="1"/>
    </xf>
    <xf numFmtId="169" fontId="243" fillId="0" borderId="0" xfId="0" applyNumberFormat="1" applyFont="1" applyAlignment="1" applyProtection="1">
      <alignment horizontal="left" vertical="center" wrapText="1"/>
      <protection locked="0"/>
    </xf>
    <xf numFmtId="0" fontId="240" fillId="0" borderId="0" xfId="0" applyFont="1" applyAlignment="1">
      <alignment horizontal="left" vertical="center" wrapText="1"/>
    </xf>
    <xf numFmtId="0" fontId="32" fillId="6" borderId="5" xfId="0" applyFont="1" applyFill="1" applyBorder="1" applyAlignment="1">
      <alignment horizontal="left" textRotation="90" wrapText="1"/>
    </xf>
    <xf numFmtId="165" fontId="118" fillId="7" borderId="3" xfId="0" applyNumberFormat="1" applyFont="1" applyFill="1" applyBorder="1" applyAlignment="1" applyProtection="1">
      <alignment horizontal="left" vertical="center"/>
      <protection locked="0"/>
    </xf>
    <xf numFmtId="0" fontId="251" fillId="10" borderId="3" xfId="0" applyFont="1" applyFill="1" applyBorder="1" applyAlignment="1">
      <alignment horizontal="left" vertical="center" wrapText="1"/>
    </xf>
    <xf numFmtId="0" fontId="195" fillId="0" borderId="0" xfId="0" applyFont="1" applyAlignment="1">
      <alignment horizontal="right"/>
    </xf>
    <xf numFmtId="169" fontId="248" fillId="0" borderId="0" xfId="0" applyNumberFormat="1" applyFont="1" applyAlignment="1" applyProtection="1">
      <alignment horizontal="right" vertical="center"/>
      <protection locked="0"/>
    </xf>
    <xf numFmtId="0" fontId="31" fillId="0" borderId="0" xfId="0" applyFont="1" applyAlignment="1">
      <alignment horizontal="right" vertical="center"/>
    </xf>
    <xf numFmtId="0" fontId="133" fillId="0" borderId="45" xfId="0" applyFont="1" applyBorder="1" applyAlignment="1">
      <alignment horizontal="left" vertical="center"/>
    </xf>
    <xf numFmtId="0" fontId="133" fillId="4" borderId="45" xfId="0" applyFont="1" applyFill="1" applyBorder="1" applyAlignment="1">
      <alignment horizontal="left" vertical="center"/>
    </xf>
    <xf numFmtId="0" fontId="192" fillId="0" borderId="0" xfId="0" applyFont="1" applyAlignment="1">
      <alignment horizontal="left"/>
    </xf>
    <xf numFmtId="0" fontId="162" fillId="0" borderId="23" xfId="0" applyFont="1" applyBorder="1" applyAlignment="1">
      <alignment horizontal="left" vertical="center"/>
    </xf>
    <xf numFmtId="44" fontId="104" fillId="0" borderId="4" xfId="0" applyNumberFormat="1" applyFont="1" applyBorder="1" applyProtection="1">
      <protection locked="0"/>
    </xf>
    <xf numFmtId="0" fontId="139" fillId="0" borderId="23" xfId="0" applyFont="1" applyBorder="1" applyAlignment="1">
      <alignment horizontal="left" vertical="center" wrapText="1"/>
    </xf>
    <xf numFmtId="0" fontId="162" fillId="0" borderId="57" xfId="0" applyFont="1" applyBorder="1" applyAlignment="1">
      <alignment horizontal="left"/>
    </xf>
    <xf numFmtId="0" fontId="162" fillId="0" borderId="58" xfId="0" applyFont="1" applyBorder="1" applyAlignment="1">
      <alignment horizontal="left"/>
    </xf>
    <xf numFmtId="0" fontId="108" fillId="10" borderId="54" xfId="0" applyFont="1" applyFill="1" applyBorder="1" applyAlignment="1">
      <alignment horizontal="left"/>
    </xf>
    <xf numFmtId="44" fontId="9" fillId="10" borderId="26" xfId="0" applyNumberFormat="1" applyFont="1" applyFill="1" applyBorder="1"/>
    <xf numFmtId="44" fontId="104" fillId="0" borderId="17" xfId="1" applyFont="1" applyBorder="1" applyProtection="1">
      <protection locked="0"/>
    </xf>
    <xf numFmtId="44" fontId="104" fillId="0" borderId="17" xfId="0" applyNumberFormat="1" applyFont="1" applyBorder="1" applyProtection="1">
      <protection locked="0"/>
    </xf>
    <xf numFmtId="44" fontId="104" fillId="0" borderId="35" xfId="0" applyNumberFormat="1" applyFont="1" applyBorder="1" applyProtection="1">
      <protection locked="0"/>
    </xf>
    <xf numFmtId="0" fontId="109" fillId="0" borderId="35" xfId="0" applyFont="1" applyBorder="1" applyAlignment="1">
      <alignment horizontal="center" shrinkToFit="1"/>
    </xf>
    <xf numFmtId="44" fontId="154" fillId="0" borderId="33" xfId="0" applyNumberFormat="1" applyFont="1" applyBorder="1" applyAlignment="1">
      <alignment horizontal="center"/>
    </xf>
    <xf numFmtId="0" fontId="107" fillId="0" borderId="35" xfId="0" applyFont="1" applyBorder="1" applyAlignment="1">
      <alignment horizontal="center"/>
    </xf>
    <xf numFmtId="169" fontId="107" fillId="0" borderId="45" xfId="0" quotePrefix="1" applyNumberFormat="1" applyFont="1" applyBorder="1" applyAlignment="1">
      <alignment horizontal="center"/>
    </xf>
    <xf numFmtId="0" fontId="107" fillId="0" borderId="29" xfId="0" applyFont="1" applyBorder="1" applyAlignment="1">
      <alignment horizontal="center"/>
    </xf>
    <xf numFmtId="169" fontId="107" fillId="0" borderId="12" xfId="0" quotePrefix="1" applyNumberFormat="1" applyFont="1" applyBorder="1" applyAlignment="1">
      <alignment horizontal="center"/>
    </xf>
    <xf numFmtId="0" fontId="147" fillId="0" borderId="56" xfId="0" applyFont="1" applyBorder="1" applyAlignment="1">
      <alignment horizontal="center" vertical="center"/>
    </xf>
    <xf numFmtId="9" fontId="252" fillId="0" borderId="56" xfId="0" applyNumberFormat="1" applyFont="1" applyBorder="1" applyAlignment="1">
      <alignment horizontal="center" vertical="center"/>
    </xf>
    <xf numFmtId="42" fontId="195" fillId="0" borderId="56" xfId="0" applyNumberFormat="1" applyFont="1" applyBorder="1" applyAlignment="1">
      <alignment horizontal="center" vertical="center"/>
    </xf>
    <xf numFmtId="42" fontId="31" fillId="0" borderId="56" xfId="0" applyNumberFormat="1" applyFont="1" applyBorder="1" applyAlignment="1" applyProtection="1">
      <alignment horizontal="center" vertical="center"/>
      <protection locked="0"/>
    </xf>
    <xf numFmtId="0" fontId="162" fillId="0" borderId="56" xfId="0" applyFont="1" applyBorder="1" applyAlignment="1">
      <alignment horizontal="center" vertical="center"/>
    </xf>
    <xf numFmtId="0" fontId="97" fillId="0" borderId="56" xfId="0" applyFont="1" applyBorder="1" applyAlignment="1">
      <alignment horizontal="center" wrapText="1"/>
    </xf>
    <xf numFmtId="168" fontId="108" fillId="0" borderId="0" xfId="0" applyNumberFormat="1" applyFont="1" applyAlignment="1">
      <alignment horizontal="center" vertical="center"/>
    </xf>
    <xf numFmtId="0" fontId="84" fillId="5" borderId="56" xfId="0" applyFont="1" applyFill="1" applyBorder="1" applyAlignment="1">
      <alignment horizontal="center" vertical="center"/>
    </xf>
    <xf numFmtId="0" fontId="258" fillId="0" borderId="0" xfId="0" applyFont="1"/>
    <xf numFmtId="0" fontId="258" fillId="0" borderId="0" xfId="0" applyFont="1" applyAlignment="1">
      <alignment vertical="center"/>
    </xf>
    <xf numFmtId="0" fontId="127" fillId="0" borderId="0" xfId="0" quotePrefix="1" applyFont="1" applyAlignment="1">
      <alignment horizontal="left" vertical="top" wrapText="1"/>
    </xf>
    <xf numFmtId="0" fontId="84" fillId="7" borderId="0" xfId="0" applyFont="1" applyFill="1" applyAlignment="1">
      <alignment horizontal="left"/>
    </xf>
    <xf numFmtId="44" fontId="154" fillId="0" borderId="44" xfId="0" applyNumberFormat="1" applyFont="1" applyBorder="1" applyAlignment="1">
      <alignment horizontal="center"/>
    </xf>
    <xf numFmtId="44" fontId="153" fillId="0" borderId="54" xfId="0" applyNumberFormat="1" applyFont="1" applyBorder="1" applyProtection="1">
      <protection locked="0"/>
    </xf>
    <xf numFmtId="0" fontId="109" fillId="0" borderId="43" xfId="0" applyFont="1" applyBorder="1" applyAlignment="1">
      <alignment horizontal="center" shrinkToFit="1"/>
    </xf>
    <xf numFmtId="0" fontId="89" fillId="7" borderId="55" xfId="0" applyFont="1" applyFill="1" applyBorder="1" applyAlignment="1">
      <alignment horizontal="center"/>
    </xf>
    <xf numFmtId="44" fontId="129" fillId="4" borderId="60" xfId="1" applyFont="1" applyFill="1" applyBorder="1" applyAlignment="1" applyProtection="1">
      <protection locked="0"/>
    </xf>
    <xf numFmtId="44" fontId="129" fillId="4" borderId="61" xfId="1" applyFont="1" applyFill="1" applyBorder="1" applyAlignment="1" applyProtection="1">
      <protection locked="0"/>
    </xf>
    <xf numFmtId="0" fontId="89" fillId="7" borderId="62" xfId="0" applyFont="1" applyFill="1" applyBorder="1" applyAlignment="1">
      <alignment horizontal="center"/>
    </xf>
    <xf numFmtId="0" fontId="129" fillId="4" borderId="61" xfId="0" applyFont="1" applyFill="1" applyBorder="1" applyAlignment="1" applyProtection="1">
      <alignment vertical="center"/>
      <protection locked="0"/>
    </xf>
    <xf numFmtId="0" fontId="97" fillId="0" borderId="23" xfId="0" applyFont="1" applyBorder="1" applyAlignment="1">
      <alignment horizontal="left" vertical="center"/>
    </xf>
    <xf numFmtId="0" fontId="181" fillId="0" borderId="0" xfId="0" applyFont="1" applyAlignment="1">
      <alignment horizontal="left" vertical="center"/>
    </xf>
    <xf numFmtId="0" fontId="181" fillId="0" borderId="24" xfId="0" applyFont="1" applyBorder="1" applyAlignment="1">
      <alignment horizontal="left" vertical="center"/>
    </xf>
    <xf numFmtId="0" fontId="181" fillId="0" borderId="25" xfId="0" applyFont="1" applyBorder="1" applyAlignment="1">
      <alignment horizontal="left" vertical="center"/>
    </xf>
    <xf numFmtId="0" fontId="259" fillId="0" borderId="3" xfId="0" applyFont="1" applyBorder="1" applyAlignment="1">
      <alignment horizontal="left" vertical="top"/>
    </xf>
    <xf numFmtId="0" fontId="259" fillId="0" borderId="3" xfId="0" applyFont="1" applyBorder="1" applyAlignment="1">
      <alignment vertical="top"/>
    </xf>
    <xf numFmtId="0" fontId="259" fillId="0" borderId="3" xfId="0" applyFont="1" applyBorder="1" applyAlignment="1">
      <alignment vertical="top" wrapText="1"/>
    </xf>
    <xf numFmtId="0" fontId="260" fillId="0" borderId="3" xfId="0" applyFont="1" applyBorder="1" applyAlignment="1">
      <alignment horizontal="left" vertical="top"/>
    </xf>
    <xf numFmtId="0" fontId="261" fillId="0" borderId="3" xfId="0" applyFont="1" applyBorder="1" applyAlignment="1">
      <alignment horizontal="left" vertical="top" indent="2"/>
    </xf>
    <xf numFmtId="0" fontId="261" fillId="0" borderId="3" xfId="0" applyFont="1" applyBorder="1" applyAlignment="1">
      <alignment horizontal="left" vertical="top" wrapText="1" indent="2"/>
    </xf>
    <xf numFmtId="0" fontId="138" fillId="9" borderId="16" xfId="0" applyFont="1" applyFill="1" applyBorder="1" applyAlignment="1">
      <alignment horizontal="center" vertical="center"/>
    </xf>
    <xf numFmtId="0" fontId="97" fillId="0" borderId="0" xfId="0" applyFont="1" applyAlignment="1">
      <alignment horizontal="left" vertical="center"/>
    </xf>
    <xf numFmtId="44" fontId="173" fillId="0" borderId="3" xfId="0" applyNumberFormat="1" applyFont="1" applyBorder="1" applyAlignment="1" applyProtection="1">
      <alignment horizontal="left" vertical="center" shrinkToFit="1"/>
      <protection locked="0"/>
    </xf>
    <xf numFmtId="44" fontId="171" fillId="11" borderId="13" xfId="0" applyNumberFormat="1" applyFont="1" applyFill="1" applyBorder="1" applyAlignment="1">
      <alignment vertical="top" shrinkToFit="1"/>
    </xf>
    <xf numFmtId="44" fontId="171" fillId="11" borderId="0" xfId="0" applyNumberFormat="1" applyFont="1" applyFill="1" applyAlignment="1">
      <alignment vertical="top" shrinkToFit="1"/>
    </xf>
    <xf numFmtId="44" fontId="171" fillId="11" borderId="0" xfId="0" applyNumberFormat="1" applyFont="1" applyFill="1" applyAlignment="1">
      <alignment vertical="top"/>
    </xf>
    <xf numFmtId="44" fontId="171" fillId="11" borderId="3" xfId="0" applyNumberFormat="1" applyFont="1" applyFill="1" applyBorder="1" applyAlignment="1">
      <alignment vertical="top" shrinkToFit="1"/>
    </xf>
    <xf numFmtId="44" fontId="171" fillId="11" borderId="0" xfId="0" applyNumberFormat="1" applyFont="1" applyFill="1" applyAlignment="1">
      <alignment vertical="center" shrinkToFit="1"/>
    </xf>
    <xf numFmtId="0" fontId="187" fillId="0" borderId="0" xfId="0" applyFont="1" applyAlignment="1">
      <alignment horizontal="left" vertical="center"/>
    </xf>
    <xf numFmtId="0" fontId="185" fillId="0" borderId="0" xfId="0" applyFont="1" applyAlignment="1">
      <alignment vertical="top"/>
    </xf>
    <xf numFmtId="0" fontId="28" fillId="0" borderId="0" xfId="2" applyFill="1" applyBorder="1" applyAlignment="1" applyProtection="1">
      <alignment vertical="center" wrapText="1"/>
    </xf>
    <xf numFmtId="0" fontId="185" fillId="0" borderId="0" xfId="0" applyFont="1" applyAlignment="1">
      <alignment horizontal="left" vertical="top"/>
    </xf>
    <xf numFmtId="0" fontId="189" fillId="0" borderId="0" xfId="2" applyFont="1" applyFill="1" applyBorder="1" applyAlignment="1" applyProtection="1">
      <alignment horizontal="left" vertical="center"/>
    </xf>
    <xf numFmtId="0" fontId="186" fillId="0" borderId="0" xfId="0" applyFont="1" applyAlignment="1">
      <alignment horizontal="left" vertical="center"/>
    </xf>
    <xf numFmtId="0" fontId="188" fillId="0" borderId="0" xfId="0" applyFont="1" applyAlignment="1">
      <alignment horizontal="left" vertical="center"/>
    </xf>
    <xf numFmtId="0" fontId="28" fillId="0" borderId="0" xfId="2" applyFill="1" applyBorder="1" applyAlignment="1" applyProtection="1">
      <alignment vertical="center"/>
    </xf>
    <xf numFmtId="0" fontId="187" fillId="0" borderId="0" xfId="0" applyFont="1" applyAlignment="1">
      <alignment vertical="top" wrapText="1"/>
    </xf>
    <xf numFmtId="0" fontId="186" fillId="0" borderId="0" xfId="0" applyFont="1" applyAlignment="1">
      <alignment vertical="center"/>
    </xf>
    <xf numFmtId="0" fontId="186" fillId="0" borderId="0" xfId="0" applyFont="1" applyAlignment="1">
      <alignment vertical="center" wrapText="1"/>
    </xf>
    <xf numFmtId="0" fontId="186" fillId="0" borderId="0" xfId="0" applyFont="1"/>
    <xf numFmtId="0" fontId="185" fillId="0" borderId="0" xfId="0" applyFont="1" applyAlignment="1">
      <alignment vertical="top" wrapText="1"/>
    </xf>
    <xf numFmtId="0" fontId="186" fillId="0" borderId="0" xfId="0" applyFont="1" applyAlignment="1">
      <alignment vertical="top" wrapText="1"/>
    </xf>
    <xf numFmtId="0" fontId="188" fillId="0" borderId="0" xfId="0" applyFont="1" applyAlignment="1">
      <alignment vertical="top" wrapText="1"/>
    </xf>
    <xf numFmtId="0" fontId="187" fillId="0" borderId="0" xfId="0" applyFont="1" applyAlignment="1">
      <alignment vertical="center"/>
    </xf>
    <xf numFmtId="0" fontId="209" fillId="0" borderId="0" xfId="2" applyFont="1" applyFill="1" applyBorder="1" applyAlignment="1" applyProtection="1">
      <alignment vertical="center"/>
    </xf>
    <xf numFmtId="0" fontId="187" fillId="0" borderId="0" xfId="0" applyFont="1" applyAlignment="1">
      <alignment vertical="center" wrapText="1"/>
    </xf>
    <xf numFmtId="0" fontId="41" fillId="0" borderId="0" xfId="0" applyFont="1" applyAlignment="1">
      <alignment vertical="center" wrapText="1"/>
    </xf>
    <xf numFmtId="0" fontId="184" fillId="0" borderId="0" xfId="0" applyFont="1" applyAlignment="1">
      <alignment vertical="center" wrapText="1"/>
    </xf>
    <xf numFmtId="44" fontId="108" fillId="0" borderId="3" xfId="0" applyNumberFormat="1" applyFont="1" applyBorder="1" applyAlignment="1">
      <alignment vertical="top" shrinkToFit="1"/>
    </xf>
    <xf numFmtId="44" fontId="108" fillId="0" borderId="3" xfId="1" applyFont="1" applyFill="1" applyBorder="1" applyAlignment="1">
      <alignment vertical="top" shrinkToFit="1"/>
    </xf>
    <xf numFmtId="44" fontId="103" fillId="0" borderId="3" xfId="1" applyFont="1" applyFill="1" applyBorder="1" applyAlignment="1" applyProtection="1">
      <alignment horizontal="right" shrinkToFit="1"/>
    </xf>
    <xf numFmtId="44" fontId="108" fillId="0" borderId="3" xfId="1" applyFont="1" applyFill="1" applyBorder="1" applyAlignment="1" applyProtection="1">
      <alignment vertical="center" shrinkToFit="1"/>
    </xf>
    <xf numFmtId="44" fontId="271" fillId="0" borderId="3" xfId="1" applyFont="1" applyFill="1" applyBorder="1" applyAlignment="1" applyProtection="1">
      <alignment vertical="center" shrinkToFit="1"/>
    </xf>
    <xf numFmtId="0" fontId="109" fillId="0" borderId="0" xfId="0" applyFont="1" applyAlignment="1">
      <alignment horizontal="left" vertical="center" wrapText="1"/>
    </xf>
    <xf numFmtId="0" fontId="84" fillId="0" borderId="0" xfId="0" applyFont="1" applyAlignment="1">
      <alignment vertical="center"/>
    </xf>
    <xf numFmtId="0" fontId="109" fillId="0" borderId="0" xfId="0" applyFont="1" applyAlignment="1">
      <alignment horizontal="left" vertical="top" wrapText="1"/>
    </xf>
    <xf numFmtId="0" fontId="84" fillId="0" borderId="0" xfId="0" applyFont="1" applyAlignment="1">
      <alignment vertical="top" wrapText="1"/>
    </xf>
    <xf numFmtId="169" fontId="121" fillId="0" borderId="5" xfId="0" applyNumberFormat="1" applyFont="1" applyBorder="1" applyAlignment="1" applyProtection="1">
      <alignment vertical="top" shrinkToFit="1"/>
      <protection locked="0"/>
    </xf>
    <xf numFmtId="0" fontId="28" fillId="0" borderId="15" xfId="2" applyBorder="1" applyAlignment="1" applyProtection="1">
      <alignment horizontal="center" vertical="top"/>
    </xf>
    <xf numFmtId="0" fontId="84" fillId="0" borderId="0" xfId="0" quotePrefix="1" applyFont="1" applyAlignment="1">
      <alignment vertical="center" wrapText="1"/>
    </xf>
    <xf numFmtId="0" fontId="151" fillId="0" borderId="0" xfId="0" applyFont="1" applyAlignment="1">
      <alignment horizontal="center" vertical="top"/>
    </xf>
    <xf numFmtId="0" fontId="121" fillId="0" borderId="3" xfId="0" applyFont="1" applyBorder="1" applyAlignment="1">
      <alignment horizontal="center" vertical="center"/>
    </xf>
    <xf numFmtId="0" fontId="121" fillId="0" borderId="19" xfId="0" applyFont="1" applyBorder="1" applyAlignment="1">
      <alignment horizontal="center" vertical="center"/>
    </xf>
    <xf numFmtId="0" fontId="36" fillId="0" borderId="0" xfId="0" applyFont="1" applyAlignment="1" applyProtection="1">
      <alignment horizontal="left"/>
      <protection locked="0"/>
    </xf>
    <xf numFmtId="0" fontId="26" fillId="0" borderId="0" xfId="0" applyFont="1" applyAlignment="1">
      <alignment vertical="top"/>
    </xf>
    <xf numFmtId="0" fontId="16" fillId="0" borderId="0" xfId="0" applyFont="1" applyAlignment="1">
      <alignment vertical="center" shrinkToFit="1"/>
    </xf>
    <xf numFmtId="0" fontId="10" fillId="0" borderId="0" xfId="0" applyFont="1" applyAlignment="1">
      <alignment vertical="center" shrinkToFit="1"/>
    </xf>
    <xf numFmtId="0" fontId="23" fillId="0" borderId="0" xfId="0" applyFont="1" applyAlignment="1">
      <alignment horizontal="center" vertical="top"/>
    </xf>
    <xf numFmtId="0" fontId="10" fillId="0" borderId="0" xfId="0" applyFont="1" applyAlignment="1">
      <alignment vertical="center"/>
    </xf>
    <xf numFmtId="44" fontId="193" fillId="0" borderId="0" xfId="0" applyNumberFormat="1" applyFont="1" applyAlignment="1">
      <alignment vertical="top" shrinkToFit="1"/>
    </xf>
    <xf numFmtId="44" fontId="109" fillId="0" borderId="0" xfId="0" applyNumberFormat="1" applyFont="1" applyAlignment="1">
      <alignment horizontal="left" vertical="center" shrinkToFit="1"/>
    </xf>
    <xf numFmtId="44" fontId="11" fillId="0" borderId="0" xfId="0" applyNumberFormat="1" applyFont="1" applyAlignment="1">
      <alignment vertical="top" shrinkToFit="1"/>
    </xf>
    <xf numFmtId="44" fontId="10" fillId="0" borderId="0" xfId="0" applyNumberFormat="1" applyFont="1" applyAlignment="1">
      <alignment vertical="top"/>
    </xf>
    <xf numFmtId="44" fontId="10" fillId="0" borderId="0" xfId="1" applyFont="1" applyBorder="1" applyAlignment="1" applyProtection="1">
      <alignment vertical="top"/>
      <protection locked="0"/>
    </xf>
    <xf numFmtId="44" fontId="10" fillId="0" borderId="0" xfId="0" applyNumberFormat="1" applyFont="1" applyAlignment="1" applyProtection="1">
      <alignment vertical="top"/>
      <protection locked="0"/>
    </xf>
    <xf numFmtId="0" fontId="202" fillId="0" borderId="0" xfId="0" applyFont="1" applyAlignment="1">
      <alignment horizontal="center" vertical="top"/>
    </xf>
    <xf numFmtId="0" fontId="82" fillId="0" borderId="0" xfId="0" applyFont="1" applyAlignment="1">
      <alignment horizontal="left" vertical="top"/>
    </xf>
    <xf numFmtId="0" fontId="109" fillId="0" borderId="0" xfId="0" applyFont="1" applyAlignment="1">
      <alignment vertical="top" shrinkToFit="1"/>
    </xf>
    <xf numFmtId="0" fontId="92" fillId="0" borderId="0" xfId="0" applyFont="1" applyAlignment="1">
      <alignment horizontal="left" vertical="top"/>
    </xf>
    <xf numFmtId="0" fontId="124" fillId="0" borderId="0" xfId="0" applyFont="1" applyAlignment="1">
      <alignment horizontal="center"/>
    </xf>
    <xf numFmtId="0" fontId="87" fillId="0" borderId="0" xfId="0" applyFont="1" applyAlignment="1">
      <alignment horizontal="left" vertical="center" wrapText="1"/>
    </xf>
    <xf numFmtId="0" fontId="87" fillId="0" borderId="0" xfId="0" applyFont="1" applyAlignment="1">
      <alignment vertical="center"/>
    </xf>
    <xf numFmtId="0" fontId="10" fillId="0" borderId="0" xfId="0" applyFont="1" applyAlignment="1">
      <alignment vertical="center" wrapText="1"/>
    </xf>
    <xf numFmtId="0" fontId="204" fillId="0" borderId="0" xfId="0" applyFont="1" applyAlignment="1">
      <alignment horizontal="center" vertical="top"/>
    </xf>
    <xf numFmtId="0" fontId="84" fillId="0" borderId="35" xfId="0" applyFont="1" applyBorder="1" applyAlignment="1">
      <alignment horizontal="left" vertical="top"/>
    </xf>
    <xf numFmtId="0" fontId="151" fillId="0" borderId="43" xfId="0" applyFont="1" applyBorder="1" applyAlignment="1">
      <alignment horizontal="left" vertical="top"/>
    </xf>
    <xf numFmtId="0" fontId="107" fillId="0" borderId="45" xfId="0" applyFont="1" applyBorder="1" applyAlignment="1">
      <alignment horizontal="left" vertical="top"/>
    </xf>
    <xf numFmtId="0" fontId="28" fillId="0" borderId="3" xfId="2" applyBorder="1" applyAlignment="1" applyProtection="1">
      <alignment horizontal="center" vertical="top"/>
    </xf>
    <xf numFmtId="0" fontId="7" fillId="0" borderId="0" xfId="0" applyFont="1" applyAlignment="1">
      <alignment horizontal="left"/>
    </xf>
    <xf numFmtId="44" fontId="33" fillId="0" borderId="0" xfId="0" applyNumberFormat="1" applyFont="1" applyAlignment="1">
      <alignment vertical="top" shrinkToFit="1"/>
    </xf>
    <xf numFmtId="44" fontId="11" fillId="4" borderId="3" xfId="0" applyNumberFormat="1" applyFont="1" applyFill="1" applyBorder="1" applyAlignment="1">
      <alignment vertical="top" shrinkToFit="1"/>
    </xf>
    <xf numFmtId="44" fontId="11" fillId="0" borderId="3" xfId="0" applyNumberFormat="1" applyFont="1" applyBorder="1" applyAlignment="1">
      <alignment vertical="top"/>
    </xf>
    <xf numFmtId="44" fontId="33" fillId="0" borderId="3" xfId="0" applyNumberFormat="1" applyFont="1" applyBorder="1" applyAlignment="1">
      <alignment vertical="top" shrinkToFit="1"/>
    </xf>
    <xf numFmtId="0" fontId="10" fillId="0" borderId="0" xfId="0" applyFont="1" applyAlignment="1">
      <alignment horizontal="left" vertical="center" wrapText="1"/>
    </xf>
    <xf numFmtId="0" fontId="109" fillId="0" borderId="0" xfId="0" quotePrefix="1" applyFont="1" applyAlignment="1">
      <alignment horizontal="left" vertical="center" wrapText="1"/>
    </xf>
    <xf numFmtId="0" fontId="28" fillId="0" borderId="0" xfId="2" applyFill="1" applyBorder="1" applyAlignment="1" applyProtection="1">
      <alignment horizontal="left" vertical="center"/>
    </xf>
    <xf numFmtId="0" fontId="127" fillId="5" borderId="3" xfId="0" applyFont="1" applyFill="1" applyBorder="1" applyAlignment="1">
      <alignment horizontal="center" vertical="top"/>
    </xf>
    <xf numFmtId="0" fontId="277" fillId="0" borderId="0" xfId="0" applyFont="1" applyAlignment="1">
      <alignment vertical="top"/>
    </xf>
    <xf numFmtId="44" fontId="109" fillId="0" borderId="3" xfId="3" applyNumberFormat="1" applyFont="1" applyBorder="1" applyAlignment="1">
      <alignment vertical="top"/>
    </xf>
    <xf numFmtId="0" fontId="109" fillId="0" borderId="3" xfId="0" applyFont="1" applyBorder="1" applyAlignment="1" applyProtection="1">
      <alignment horizontal="center" vertical="top"/>
      <protection locked="0"/>
    </xf>
    <xf numFmtId="164" fontId="109" fillId="0" borderId="3" xfId="0" applyNumberFormat="1" applyFont="1" applyBorder="1" applyAlignment="1" applyProtection="1">
      <alignment horizontal="center" vertical="top" shrinkToFit="1"/>
      <protection locked="0"/>
    </xf>
    <xf numFmtId="0" fontId="100" fillId="0" borderId="0" xfId="0" applyFont="1" applyAlignment="1" applyProtection="1">
      <alignment horizontal="center" vertical="center" shrinkToFit="1"/>
      <protection locked="0"/>
    </xf>
    <xf numFmtId="0" fontId="290" fillId="0" borderId="0" xfId="0" applyFont="1"/>
    <xf numFmtId="0" fontId="291" fillId="0" borderId="0" xfId="0" applyFont="1" applyAlignment="1">
      <alignment vertical="top"/>
    </xf>
    <xf numFmtId="0" fontId="40" fillId="0" borderId="0" xfId="0" applyFont="1" applyAlignment="1" applyProtection="1">
      <alignment horizontal="left" vertical="top" shrinkToFit="1"/>
      <protection locked="0"/>
    </xf>
    <xf numFmtId="169" fontId="40" fillId="0" borderId="3" xfId="0" applyNumberFormat="1" applyFont="1" applyBorder="1" applyAlignment="1" applyProtection="1">
      <alignment horizontal="center" shrinkToFit="1"/>
      <protection locked="0"/>
    </xf>
    <xf numFmtId="169" fontId="108" fillId="0" borderId="0" xfId="0" applyNumberFormat="1" applyFont="1" applyAlignment="1">
      <alignment horizontal="center" vertical="center" shrinkToFit="1"/>
    </xf>
    <xf numFmtId="169" fontId="108" fillId="0" borderId="43" xfId="0" applyNumberFormat="1" applyFont="1" applyBorder="1" applyAlignment="1">
      <alignment horizontal="center" vertical="center" shrinkToFit="1"/>
    </xf>
    <xf numFmtId="0" fontId="108" fillId="0" borderId="0" xfId="0" applyFont="1" applyAlignment="1">
      <alignment horizontal="center" vertical="center"/>
    </xf>
    <xf numFmtId="0" fontId="263" fillId="0" borderId="0" xfId="0" applyFont="1" applyAlignment="1">
      <alignment horizontal="left" wrapText="1"/>
    </xf>
    <xf numFmtId="0" fontId="299" fillId="0" borderId="0" xfId="0" applyFont="1" applyAlignment="1">
      <alignment vertical="center"/>
    </xf>
    <xf numFmtId="0" fontId="300" fillId="0" borderId="0" xfId="0" applyFont="1"/>
    <xf numFmtId="0" fontId="263" fillId="0" borderId="0" xfId="0" applyFont="1"/>
    <xf numFmtId="170" fontId="13" fillId="10" borderId="3" xfId="0" applyNumberFormat="1" applyFont="1" applyFill="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170" fontId="38" fillId="10" borderId="3" xfId="0" applyNumberFormat="1" applyFont="1" applyFill="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51" fillId="10" borderId="3" xfId="0" applyFont="1" applyFill="1" applyBorder="1" applyAlignment="1">
      <alignment horizontal="center" vertical="center" wrapText="1"/>
    </xf>
    <xf numFmtId="0" fontId="305" fillId="9" borderId="5" xfId="0" applyFont="1" applyFill="1" applyBorder="1" applyAlignment="1">
      <alignment horizontal="center" wrapText="1"/>
    </xf>
    <xf numFmtId="0" fontId="305" fillId="9" borderId="5" xfId="0" applyFont="1" applyFill="1" applyBorder="1" applyAlignment="1">
      <alignment horizontal="center" vertical="top" wrapText="1"/>
    </xf>
    <xf numFmtId="0" fontId="305" fillId="9" borderId="5" xfId="0" applyFont="1" applyFill="1" applyBorder="1" applyAlignment="1">
      <alignment horizontal="center" vertical="center" shrinkToFit="1"/>
    </xf>
    <xf numFmtId="0" fontId="166" fillId="0" borderId="0" xfId="0" applyFont="1" applyAlignment="1">
      <alignment vertical="center" wrapText="1"/>
    </xf>
    <xf numFmtId="0" fontId="309" fillId="0" borderId="0" xfId="0" applyFont="1" applyAlignment="1">
      <alignment horizontal="left" vertical="center" wrapText="1"/>
    </xf>
    <xf numFmtId="0" fontId="311" fillId="0" borderId="0" xfId="0" applyFont="1" applyAlignment="1">
      <alignment horizontal="left" vertical="center" wrapText="1"/>
    </xf>
    <xf numFmtId="0" fontId="311" fillId="0" borderId="0" xfId="0" applyFont="1" applyAlignment="1">
      <alignment horizontal="left" vertical="top" wrapText="1"/>
    </xf>
    <xf numFmtId="0" fontId="311" fillId="0" borderId="0" xfId="0" applyFont="1" applyAlignment="1">
      <alignment horizontal="center" vertical="center" wrapText="1"/>
    </xf>
    <xf numFmtId="0" fontId="313" fillId="0" borderId="0" xfId="0" applyFont="1" applyAlignment="1">
      <alignment horizontal="left" vertical="center" wrapText="1"/>
    </xf>
    <xf numFmtId="0" fontId="313" fillId="0" borderId="0" xfId="0" applyFont="1" applyAlignment="1">
      <alignment horizontal="left" vertical="top" wrapText="1"/>
    </xf>
    <xf numFmtId="0" fontId="313" fillId="0" borderId="0" xfId="0" applyFont="1" applyAlignment="1">
      <alignment horizontal="center" vertical="center" wrapText="1"/>
    </xf>
    <xf numFmtId="0" fontId="309" fillId="0" borderId="0" xfId="0" applyFont="1" applyAlignment="1">
      <alignment horizontal="left" vertical="top" wrapText="1"/>
    </xf>
    <xf numFmtId="0" fontId="309" fillId="0" borderId="0" xfId="0" applyFont="1" applyAlignment="1">
      <alignment horizontal="center" vertical="center" wrapText="1"/>
    </xf>
    <xf numFmtId="0" fontId="314" fillId="16" borderId="3" xfId="0" applyFont="1" applyFill="1" applyBorder="1" applyAlignment="1">
      <alignment horizontal="left" vertical="center" wrapText="1" indent="1"/>
    </xf>
    <xf numFmtId="0" fontId="317" fillId="7" borderId="17" xfId="0" applyFont="1" applyFill="1" applyBorder="1" applyAlignment="1">
      <alignment horizontal="center" vertical="center" wrapText="1"/>
    </xf>
    <xf numFmtId="0" fontId="217" fillId="7" borderId="15" xfId="0" applyFont="1" applyFill="1" applyBorder="1" applyAlignment="1">
      <alignment horizontal="left" vertical="center" wrapText="1"/>
    </xf>
    <xf numFmtId="0" fontId="210" fillId="6" borderId="0" xfId="0" applyFont="1" applyFill="1" applyAlignment="1">
      <alignment horizontal="center" vertical="center" wrapText="1"/>
    </xf>
    <xf numFmtId="0" fontId="232" fillId="0" borderId="0" xfId="0" applyFont="1" applyAlignment="1">
      <alignment vertical="center" wrapText="1"/>
    </xf>
    <xf numFmtId="0" fontId="232" fillId="0" borderId="0" xfId="0" applyFont="1" applyAlignment="1">
      <alignment horizontal="left" vertical="center" wrapText="1"/>
    </xf>
    <xf numFmtId="0" fontId="232" fillId="0" borderId="0" xfId="0" applyFont="1" applyAlignment="1">
      <alignment vertical="top" wrapText="1"/>
    </xf>
    <xf numFmtId="0" fontId="232" fillId="0" borderId="0" xfId="0" applyFont="1" applyAlignment="1">
      <alignment wrapText="1"/>
    </xf>
    <xf numFmtId="0" fontId="318" fillId="0" borderId="0" xfId="0" applyFont="1" applyAlignment="1">
      <alignment horizontal="center" vertical="center" wrapText="1"/>
    </xf>
    <xf numFmtId="172" fontId="129" fillId="0" borderId="0" xfId="0" applyNumberFormat="1" applyFont="1" applyAlignment="1">
      <alignment horizontal="left" vertical="center"/>
    </xf>
    <xf numFmtId="0" fontId="186" fillId="9" borderId="26" xfId="0" applyFont="1" applyFill="1" applyBorder="1" applyAlignment="1">
      <alignment horizontal="left" vertical="center"/>
    </xf>
    <xf numFmtId="0" fontId="186" fillId="9" borderId="27" xfId="0" applyFont="1" applyFill="1" applyBorder="1" applyAlignment="1">
      <alignment horizontal="left" vertical="center"/>
    </xf>
    <xf numFmtId="0" fontId="186" fillId="9" borderId="28" xfId="0" applyFont="1" applyFill="1" applyBorder="1" applyAlignment="1">
      <alignment horizontal="left" vertical="center"/>
    </xf>
    <xf numFmtId="0" fontId="186" fillId="5" borderId="0" xfId="0" applyFont="1" applyFill="1" applyAlignment="1">
      <alignment horizontal="left" vertical="center"/>
    </xf>
    <xf numFmtId="172" fontId="89" fillId="5" borderId="0" xfId="0" applyNumberFormat="1" applyFont="1" applyFill="1" applyAlignment="1">
      <alignment horizontal="left" vertical="center"/>
    </xf>
    <xf numFmtId="0" fontId="133" fillId="5" borderId="0" xfId="0" applyFont="1" applyFill="1" applyAlignment="1">
      <alignment horizontal="left" vertical="center"/>
    </xf>
    <xf numFmtId="14" fontId="186" fillId="5" borderId="0" xfId="0" applyNumberFormat="1" applyFont="1" applyFill="1" applyAlignment="1">
      <alignment horizontal="center" vertical="center"/>
    </xf>
    <xf numFmtId="0" fontId="84" fillId="9" borderId="3" xfId="0" applyFont="1" applyFill="1" applyBorder="1" applyAlignment="1">
      <alignment horizontal="center" vertical="top"/>
    </xf>
    <xf numFmtId="0" fontId="23" fillId="9" borderId="3" xfId="0" applyFont="1" applyFill="1" applyBorder="1" applyAlignment="1">
      <alignment horizontal="center" vertical="top"/>
    </xf>
    <xf numFmtId="0" fontId="84" fillId="9" borderId="5" xfId="0" applyFont="1" applyFill="1" applyBorder="1" applyAlignment="1">
      <alignment horizontal="center" vertical="top"/>
    </xf>
    <xf numFmtId="44" fontId="108" fillId="11" borderId="54" xfId="0" applyNumberFormat="1" applyFont="1" applyFill="1" applyBorder="1" applyAlignment="1">
      <alignment vertical="center"/>
    </xf>
    <xf numFmtId="0" fontId="187" fillId="5" borderId="0" xfId="0" applyFont="1" applyFill="1" applyAlignment="1">
      <alignment horizontal="left" vertical="center"/>
    </xf>
    <xf numFmtId="14" fontId="187" fillId="5" borderId="0" xfId="0" applyNumberFormat="1" applyFont="1" applyFill="1" applyAlignment="1">
      <alignment horizontal="center" vertical="center"/>
    </xf>
    <xf numFmtId="172" fontId="129" fillId="5" borderId="0" xfId="0" applyNumberFormat="1" applyFont="1" applyFill="1" applyAlignment="1">
      <alignment horizontal="left" vertical="center"/>
    </xf>
    <xf numFmtId="0" fontId="192" fillId="5" borderId="0" xfId="0" applyFont="1" applyFill="1" applyAlignment="1">
      <alignment horizontal="left" vertical="center"/>
    </xf>
    <xf numFmtId="0" fontId="99" fillId="9" borderId="3" xfId="0" applyFont="1" applyFill="1" applyBorder="1" applyAlignment="1">
      <alignment shrinkToFit="1"/>
    </xf>
    <xf numFmtId="167" fontId="121" fillId="0" borderId="3" xfId="0" applyNumberFormat="1" applyFont="1" applyBorder="1" applyAlignment="1" applyProtection="1">
      <alignment vertical="top"/>
      <protection locked="0"/>
    </xf>
    <xf numFmtId="167" fontId="16" fillId="0" borderId="3" xfId="0" applyNumberFormat="1" applyFont="1" applyBorder="1" applyAlignment="1" applyProtection="1">
      <alignment vertical="top"/>
      <protection locked="0"/>
    </xf>
    <xf numFmtId="167" fontId="109" fillId="0" borderId="3" xfId="0" applyNumberFormat="1" applyFont="1" applyBorder="1" applyAlignment="1" applyProtection="1">
      <alignment vertical="top"/>
      <protection locked="0"/>
    </xf>
    <xf numFmtId="0" fontId="0" fillId="0" borderId="0" xfId="0" applyAlignment="1">
      <alignment horizontal="left" vertical="center" wrapText="1"/>
    </xf>
    <xf numFmtId="0" fontId="0" fillId="0" borderId="44" xfId="0" applyBorder="1" applyAlignment="1">
      <alignment horizontal="left" vertical="center" wrapText="1"/>
    </xf>
    <xf numFmtId="0" fontId="233" fillId="7" borderId="0" xfId="0" applyFont="1" applyFill="1" applyAlignment="1">
      <alignment horizontal="left" vertical="center"/>
    </xf>
    <xf numFmtId="49" fontId="92" fillId="15" borderId="43" xfId="0" applyNumberFormat="1" applyFont="1" applyFill="1" applyBorder="1" applyAlignment="1">
      <alignment horizontal="left" vertical="top" wrapText="1"/>
    </xf>
    <xf numFmtId="49" fontId="92" fillId="15" borderId="0" xfId="0" applyNumberFormat="1" applyFont="1" applyFill="1" applyAlignment="1">
      <alignment horizontal="left" vertical="top" wrapText="1"/>
    </xf>
    <xf numFmtId="0" fontId="221" fillId="6" borderId="0" xfId="0" applyFont="1" applyFill="1" applyAlignment="1">
      <alignment horizontal="left" vertical="center" wrapText="1"/>
    </xf>
    <xf numFmtId="0" fontId="0" fillId="0" borderId="0" xfId="0" applyAlignment="1">
      <alignment horizontal="left" vertical="top" wrapText="1"/>
    </xf>
    <xf numFmtId="0" fontId="314" fillId="16" borderId="43" xfId="0" applyFont="1" applyFill="1" applyBorder="1" applyAlignment="1">
      <alignment horizontal="left" vertical="center" wrapText="1"/>
    </xf>
    <xf numFmtId="0" fontId="314" fillId="16" borderId="0" xfId="0" applyFont="1" applyFill="1" applyAlignment="1">
      <alignment horizontal="left" vertical="center" wrapText="1"/>
    </xf>
    <xf numFmtId="0" fontId="0" fillId="7" borderId="13" xfId="0" applyFill="1" applyBorder="1" applyAlignment="1">
      <alignment horizontal="left" vertical="center" wrapText="1"/>
    </xf>
    <xf numFmtId="0" fontId="228" fillId="0" borderId="17" xfId="0" applyFont="1" applyBorder="1" applyAlignment="1">
      <alignment horizontal="left" vertical="center" wrapText="1" shrinkToFit="1"/>
    </xf>
    <xf numFmtId="0" fontId="228" fillId="0" borderId="15" xfId="0" applyFont="1" applyBorder="1" applyAlignment="1">
      <alignment horizontal="left" vertical="center" wrapText="1" shrinkToFit="1"/>
    </xf>
    <xf numFmtId="0" fontId="149" fillId="7" borderId="0" xfId="0" applyFont="1" applyFill="1" applyAlignment="1">
      <alignment horizontal="center" vertical="center"/>
    </xf>
    <xf numFmtId="0" fontId="31" fillId="0" borderId="0" xfId="0" applyFont="1" applyAlignment="1">
      <alignment horizontal="right" vertical="center"/>
    </xf>
    <xf numFmtId="0" fontId="249" fillId="0" borderId="3" xfId="0" applyFont="1" applyBorder="1" applyAlignment="1" applyProtection="1">
      <alignment horizontal="left" vertical="top" wrapText="1"/>
      <protection locked="0"/>
    </xf>
    <xf numFmtId="0" fontId="117" fillId="10" borderId="3" xfId="0" applyFont="1" applyFill="1" applyBorder="1" applyAlignment="1" applyProtection="1">
      <alignment horizontal="left" vertical="top" wrapText="1"/>
      <protection locked="0"/>
    </xf>
    <xf numFmtId="0" fontId="104" fillId="0" borderId="0" xfId="0" applyFont="1" applyAlignment="1">
      <alignment horizontal="right" vertical="top" wrapText="1"/>
    </xf>
    <xf numFmtId="0" fontId="104" fillId="0" borderId="0" xfId="0" applyFont="1" applyAlignment="1">
      <alignment horizontal="right" vertical="top"/>
    </xf>
    <xf numFmtId="0" fontId="140" fillId="10" borderId="3" xfId="0" applyFont="1" applyFill="1" applyBorder="1" applyAlignment="1" applyProtection="1">
      <alignment horizontal="left" vertical="top" wrapText="1"/>
      <protection locked="0"/>
    </xf>
    <xf numFmtId="0" fontId="206" fillId="0" borderId="0" xfId="0" applyFont="1" applyAlignment="1">
      <alignment horizontal="center" wrapText="1"/>
    </xf>
    <xf numFmtId="0" fontId="142" fillId="0" borderId="0" xfId="0" applyFont="1" applyAlignment="1">
      <alignment horizontal="center"/>
    </xf>
    <xf numFmtId="0" fontId="31" fillId="0" borderId="0" xfId="0" applyFont="1" applyAlignment="1">
      <alignment horizontal="right" vertical="center" wrapText="1"/>
    </xf>
    <xf numFmtId="0" fontId="96" fillId="0" borderId="0" xfId="0" applyFont="1" applyAlignment="1">
      <alignment horizontal="left" vertical="center" wrapText="1"/>
    </xf>
    <xf numFmtId="0" fontId="148" fillId="10" borderId="0" xfId="0" applyFont="1" applyFill="1" applyAlignment="1">
      <alignment horizontal="center" vertical="center" wrapText="1"/>
    </xf>
    <xf numFmtId="0" fontId="35" fillId="0" borderId="0" xfId="0" applyFont="1" applyAlignment="1">
      <alignment horizontal="right" vertical="center"/>
    </xf>
    <xf numFmtId="0" fontId="85" fillId="0" borderId="0" xfId="0" applyFont="1" applyAlignment="1">
      <alignment horizontal="right" vertical="center"/>
    </xf>
    <xf numFmtId="0" fontId="107" fillId="6" borderId="34" xfId="0" applyFont="1" applyFill="1" applyBorder="1" applyAlignment="1">
      <alignment horizontal="left" vertical="center" textRotation="90" wrapText="1"/>
    </xf>
    <xf numFmtId="0" fontId="107" fillId="6" borderId="50" xfId="0" applyFont="1" applyFill="1" applyBorder="1" applyAlignment="1">
      <alignment horizontal="left" vertical="center" textRotation="90" wrapText="1"/>
    </xf>
    <xf numFmtId="0" fontId="143" fillId="0" borderId="0" xfId="0" applyFont="1" applyAlignment="1">
      <alignment horizontal="left" vertical="top" wrapText="1"/>
    </xf>
    <xf numFmtId="0" fontId="31" fillId="0" borderId="0" xfId="3" applyFont="1" applyAlignment="1">
      <alignment horizontal="right" vertical="center"/>
    </xf>
    <xf numFmtId="0" fontId="107" fillId="0" borderId="0" xfId="0" applyFont="1" applyAlignment="1">
      <alignment horizontal="center" vertical="center" wrapText="1"/>
    </xf>
    <xf numFmtId="0" fontId="85" fillId="10" borderId="3" xfId="0" applyFont="1" applyFill="1" applyBorder="1" applyAlignment="1">
      <alignment horizontal="left" vertical="center" wrapText="1"/>
    </xf>
    <xf numFmtId="0" fontId="246" fillId="0" borderId="0" xfId="0" applyFont="1" applyAlignment="1">
      <alignment horizontal="center" vertical="top" wrapText="1"/>
    </xf>
    <xf numFmtId="0" fontId="1" fillId="0" borderId="0" xfId="0" applyFont="1" applyAlignment="1">
      <alignment horizontal="center" vertical="top" wrapText="1"/>
    </xf>
    <xf numFmtId="0" fontId="147" fillId="0" borderId="0" xfId="0" applyFont="1" applyAlignment="1">
      <alignment horizontal="center" vertical="top" wrapText="1"/>
    </xf>
    <xf numFmtId="0" fontId="147" fillId="0" borderId="0" xfId="0" applyFont="1" applyAlignment="1">
      <alignment wrapText="1"/>
    </xf>
    <xf numFmtId="0" fontId="242" fillId="0" borderId="0" xfId="0" applyFont="1" applyAlignment="1">
      <alignment horizontal="left" vertical="center" wrapText="1"/>
    </xf>
    <xf numFmtId="0" fontId="244" fillId="0" borderId="0" xfId="0" applyFont="1" applyAlignment="1">
      <alignment horizontal="center" vertical="center" wrapText="1"/>
    </xf>
    <xf numFmtId="0" fontId="186" fillId="9" borderId="0" xfId="0" applyFont="1" applyFill="1" applyAlignment="1">
      <alignment horizontal="center" vertical="center"/>
    </xf>
    <xf numFmtId="0" fontId="33" fillId="0" borderId="45" xfId="0" quotePrefix="1" applyFont="1" applyBorder="1" applyAlignment="1">
      <alignment horizontal="center"/>
    </xf>
    <xf numFmtId="0" fontId="33" fillId="0" borderId="46" xfId="0" applyFont="1" applyBorder="1" applyAlignment="1">
      <alignment horizontal="center"/>
    </xf>
    <xf numFmtId="0" fontId="134" fillId="0" borderId="17" xfId="0" applyFont="1" applyBorder="1" applyAlignment="1">
      <alignment horizontal="left"/>
    </xf>
    <xf numFmtId="0" fontId="134" fillId="0" borderId="13" xfId="0" applyFont="1" applyBorder="1" applyAlignment="1">
      <alignment horizontal="left"/>
    </xf>
    <xf numFmtId="0" fontId="134" fillId="0" borderId="15" xfId="0" applyFont="1" applyBorder="1" applyAlignment="1">
      <alignment horizontal="left"/>
    </xf>
    <xf numFmtId="0" fontId="131" fillId="0" borderId="35" xfId="0" applyFont="1" applyBorder="1" applyAlignment="1" applyProtection="1">
      <alignment horizontal="left" vertical="top"/>
      <protection locked="0"/>
    </xf>
    <xf numFmtId="0" fontId="131" fillId="0" borderId="33" xfId="0" applyFont="1" applyBorder="1" applyAlignment="1" applyProtection="1">
      <alignment horizontal="left" vertical="top"/>
      <protection locked="0"/>
    </xf>
    <xf numFmtId="0" fontId="131" fillId="0" borderId="35" xfId="0" applyFont="1" applyBorder="1" applyAlignment="1">
      <alignment horizontal="left" vertical="top"/>
    </xf>
    <xf numFmtId="0" fontId="131" fillId="0" borderId="29" xfId="0" applyFont="1" applyBorder="1" applyAlignment="1">
      <alignment horizontal="left" vertical="top"/>
    </xf>
    <xf numFmtId="0" fontId="141" fillId="12" borderId="35" xfId="0" applyFont="1" applyFill="1" applyBorder="1" applyAlignment="1">
      <alignment horizontal="left" vertical="top"/>
    </xf>
    <xf numFmtId="0" fontId="141" fillId="12" borderId="33" xfId="0" applyFont="1" applyFill="1" applyBorder="1" applyAlignment="1">
      <alignment horizontal="left" vertical="top"/>
    </xf>
    <xf numFmtId="0" fontId="127" fillId="5" borderId="0" xfId="0" applyFont="1" applyFill="1" applyAlignment="1">
      <alignment horizontal="center" vertical="top" wrapText="1"/>
    </xf>
    <xf numFmtId="0" fontId="127" fillId="0" borderId="17" xfId="0" applyFont="1" applyBorder="1" applyAlignment="1">
      <alignment horizontal="left" vertical="top" wrapText="1"/>
    </xf>
    <xf numFmtId="0" fontId="127" fillId="0" borderId="15" xfId="0" applyFont="1" applyBorder="1" applyAlignment="1">
      <alignment horizontal="left" vertical="top" wrapText="1"/>
    </xf>
    <xf numFmtId="0" fontId="128" fillId="0" borderId="35" xfId="0" applyFont="1" applyBorder="1" applyAlignment="1">
      <alignment horizontal="left" vertical="top"/>
    </xf>
    <xf numFmtId="0" fontId="128" fillId="0" borderId="33" xfId="0" applyFont="1" applyBorder="1" applyAlignment="1">
      <alignment horizontal="left" vertical="top"/>
    </xf>
    <xf numFmtId="0" fontId="131" fillId="0" borderId="17" xfId="0" applyFont="1" applyBorder="1" applyAlignment="1" applyProtection="1">
      <alignment horizontal="left" vertical="top"/>
      <protection locked="0"/>
    </xf>
    <xf numFmtId="0" fontId="131" fillId="0" borderId="15" xfId="0" applyFont="1" applyBorder="1" applyAlignment="1" applyProtection="1">
      <alignment horizontal="left" vertical="top"/>
      <protection locked="0"/>
    </xf>
    <xf numFmtId="0" fontId="127" fillId="0" borderId="17" xfId="0" quotePrefix="1" applyFont="1" applyBorder="1" applyAlignment="1">
      <alignment horizontal="left" vertical="top" wrapText="1"/>
    </xf>
    <xf numFmtId="0" fontId="127" fillId="0" borderId="15" xfId="0" quotePrefix="1" applyFont="1" applyBorder="1" applyAlignment="1">
      <alignment horizontal="left" vertical="top" wrapText="1"/>
    </xf>
    <xf numFmtId="0" fontId="131" fillId="6" borderId="17" xfId="0" applyFont="1" applyFill="1" applyBorder="1" applyAlignment="1">
      <alignment horizontal="left" wrapText="1"/>
    </xf>
    <xf numFmtId="0" fontId="131" fillId="6" borderId="13" xfId="0" applyFont="1" applyFill="1" applyBorder="1" applyAlignment="1">
      <alignment horizontal="left" wrapText="1"/>
    </xf>
    <xf numFmtId="0" fontId="139" fillId="0" borderId="43" xfId="0" applyFont="1" applyBorder="1" applyAlignment="1" applyProtection="1">
      <alignment horizontal="left" vertical="top" wrapText="1"/>
      <protection locked="0"/>
    </xf>
    <xf numFmtId="0" fontId="139" fillId="0" borderId="44" xfId="0" applyFont="1" applyBorder="1" applyAlignment="1" applyProtection="1">
      <alignment horizontal="left" vertical="top" wrapText="1"/>
      <protection locked="0"/>
    </xf>
    <xf numFmtId="0" fontId="139" fillId="0" borderId="45" xfId="0" applyFont="1" applyBorder="1" applyAlignment="1" applyProtection="1">
      <alignment horizontal="left" vertical="top" wrapText="1"/>
      <protection locked="0"/>
    </xf>
    <xf numFmtId="0" fontId="139" fillId="0" borderId="46" xfId="0" applyFont="1" applyBorder="1" applyAlignment="1" applyProtection="1">
      <alignment horizontal="left" vertical="top" wrapText="1"/>
      <protection locked="0"/>
    </xf>
    <xf numFmtId="0" fontId="131" fillId="0" borderId="17" xfId="0" applyFont="1" applyBorder="1" applyAlignment="1">
      <alignment horizontal="left" vertical="top"/>
    </xf>
    <xf numFmtId="0" fontId="131" fillId="0" borderId="15" xfId="0" applyFont="1" applyBorder="1" applyAlignment="1">
      <alignment horizontal="left" vertical="top"/>
    </xf>
    <xf numFmtId="0" fontId="131" fillId="0" borderId="33" xfId="0" applyFont="1" applyBorder="1" applyAlignment="1">
      <alignment horizontal="left" vertical="top"/>
    </xf>
    <xf numFmtId="0" fontId="107" fillId="7" borderId="1" xfId="0" applyFont="1" applyFill="1" applyBorder="1" applyAlignment="1">
      <alignment horizontal="center" vertical="center"/>
    </xf>
    <xf numFmtId="0" fontId="107" fillId="7" borderId="59" xfId="0" applyFont="1" applyFill="1" applyBorder="1" applyAlignment="1">
      <alignment horizontal="center" vertical="center"/>
    </xf>
    <xf numFmtId="0" fontId="60" fillId="0" borderId="35" xfId="0" applyFont="1" applyBorder="1" applyAlignment="1">
      <alignment horizontal="center" vertical="center" wrapText="1"/>
    </xf>
    <xf numFmtId="0" fontId="60" fillId="0" borderId="43" xfId="0" applyFont="1" applyBorder="1" applyAlignment="1">
      <alignment horizontal="center" vertical="center"/>
    </xf>
    <xf numFmtId="0" fontId="253" fillId="0" borderId="0" xfId="0" applyFont="1" applyAlignment="1">
      <alignment horizontal="right" vertical="center"/>
    </xf>
    <xf numFmtId="0" fontId="254" fillId="0" borderId="0" xfId="0" applyFont="1" applyAlignment="1">
      <alignment horizontal="right" vertical="center"/>
    </xf>
    <xf numFmtId="0" fontId="134" fillId="0" borderId="0" xfId="0" applyFont="1" applyAlignment="1">
      <alignment horizontal="center" vertical="center" wrapText="1"/>
    </xf>
    <xf numFmtId="0" fontId="109" fillId="0" borderId="0" xfId="0" applyFont="1" applyAlignment="1">
      <alignment horizontal="left" wrapText="1" shrinkToFit="1"/>
    </xf>
    <xf numFmtId="0" fontId="257" fillId="10" borderId="35" xfId="0" applyFont="1" applyFill="1" applyBorder="1" applyAlignment="1">
      <alignment horizontal="center"/>
    </xf>
    <xf numFmtId="0" fontId="257" fillId="10" borderId="33" xfId="0" applyFont="1" applyFill="1" applyBorder="1" applyAlignment="1">
      <alignment horizontal="center"/>
    </xf>
    <xf numFmtId="0" fontId="255" fillId="0" borderId="43" xfId="0" applyFont="1" applyBorder="1" applyAlignment="1">
      <alignment horizontal="center" vertical="center"/>
    </xf>
    <xf numFmtId="0" fontId="255" fillId="0" borderId="44" xfId="0" applyFont="1" applyBorder="1" applyAlignment="1">
      <alignment horizontal="center" vertical="center"/>
    </xf>
    <xf numFmtId="0" fontId="255" fillId="0" borderId="45" xfId="0" applyFont="1" applyBorder="1" applyAlignment="1">
      <alignment horizontal="center" vertical="center"/>
    </xf>
    <xf numFmtId="0" fontId="255" fillId="0" borderId="46" xfId="0" applyFont="1" applyBorder="1" applyAlignment="1">
      <alignment horizontal="center" vertical="center"/>
    </xf>
    <xf numFmtId="0" fontId="108" fillId="0" borderId="0" xfId="0" applyFont="1" applyAlignment="1">
      <alignment horizontal="left" wrapText="1"/>
    </xf>
    <xf numFmtId="0" fontId="155" fillId="0" borderId="55" xfId="0" applyFont="1" applyBorder="1" applyAlignment="1">
      <alignment horizontal="center" vertical="center" wrapText="1"/>
    </xf>
    <xf numFmtId="0" fontId="155" fillId="0" borderId="56" xfId="0" applyFont="1" applyBorder="1" applyAlignment="1">
      <alignment horizontal="center" vertical="center" wrapText="1"/>
    </xf>
    <xf numFmtId="0" fontId="107" fillId="0" borderId="0" xfId="0" applyFont="1" applyAlignment="1">
      <alignment horizontal="left" wrapText="1"/>
    </xf>
    <xf numFmtId="0" fontId="107" fillId="0" borderId="0" xfId="0" applyFont="1" applyAlignment="1">
      <alignment horizontal="left"/>
    </xf>
    <xf numFmtId="168" fontId="109" fillId="0" borderId="0" xfId="0" applyNumberFormat="1" applyFont="1" applyAlignment="1">
      <alignment horizontal="left" wrapText="1"/>
    </xf>
    <xf numFmtId="164" fontId="63" fillId="0" borderId="56" xfId="0" applyNumberFormat="1" applyFont="1" applyBorder="1" applyAlignment="1">
      <alignment horizontal="center" vertical="center" wrapText="1"/>
    </xf>
    <xf numFmtId="0" fontId="170" fillId="0" borderId="0" xfId="0" applyFont="1" applyAlignment="1">
      <alignment horizontal="left" vertical="center" wrapText="1"/>
    </xf>
    <xf numFmtId="0" fontId="170" fillId="0" borderId="0" xfId="0" applyFont="1" applyAlignment="1">
      <alignment horizontal="left" wrapText="1"/>
    </xf>
    <xf numFmtId="44" fontId="69" fillId="0" borderId="26" xfId="0" applyNumberFormat="1" applyFont="1" applyBorder="1" applyAlignment="1">
      <alignment horizontal="left" vertical="center" wrapText="1"/>
    </xf>
    <xf numFmtId="44" fontId="69" fillId="0" borderId="27" xfId="0" applyNumberFormat="1" applyFont="1" applyBorder="1" applyAlignment="1">
      <alignment horizontal="left" vertical="center" wrapText="1"/>
    </xf>
    <xf numFmtId="44" fontId="69" fillId="0" borderId="28" xfId="0" applyNumberFormat="1" applyFont="1" applyBorder="1" applyAlignment="1">
      <alignment horizontal="left" vertical="center" wrapText="1"/>
    </xf>
    <xf numFmtId="169" fontId="27" fillId="2" borderId="26" xfId="0" applyNumberFormat="1" applyFont="1" applyFill="1" applyBorder="1" applyAlignment="1">
      <alignment horizontal="left" vertical="top" shrinkToFit="1"/>
    </xf>
    <xf numFmtId="169" fontId="27" fillId="2" borderId="27" xfId="0" applyNumberFormat="1" applyFont="1" applyFill="1" applyBorder="1" applyAlignment="1">
      <alignment horizontal="left" vertical="top" shrinkToFit="1"/>
    </xf>
    <xf numFmtId="169" fontId="27" fillId="2" borderId="28" xfId="0" applyNumberFormat="1" applyFont="1" applyFill="1" applyBorder="1" applyAlignment="1">
      <alignment horizontal="left" vertical="top" shrinkToFit="1"/>
    </xf>
    <xf numFmtId="0" fontId="165" fillId="0" borderId="30" xfId="0" applyFont="1" applyBorder="1" applyAlignment="1">
      <alignment horizontal="center" vertical="center" wrapText="1"/>
    </xf>
    <xf numFmtId="0" fontId="165" fillId="0" borderId="20" xfId="0" applyFont="1" applyBorder="1" applyAlignment="1">
      <alignment horizontal="center" vertical="center" wrapText="1"/>
    </xf>
    <xf numFmtId="0" fontId="165" fillId="0" borderId="21" xfId="0" applyFont="1" applyBorder="1" applyAlignment="1">
      <alignment horizontal="center" vertical="center" wrapText="1"/>
    </xf>
    <xf numFmtId="0" fontId="165" fillId="0" borderId="23" xfId="0" applyFont="1" applyBorder="1" applyAlignment="1">
      <alignment horizontal="center" vertical="center" wrapText="1"/>
    </xf>
    <xf numFmtId="0" fontId="165" fillId="0" borderId="0" xfId="0" applyFont="1" applyAlignment="1">
      <alignment horizontal="center" vertical="center" wrapText="1"/>
    </xf>
    <xf numFmtId="0" fontId="165" fillId="0" borderId="22" xfId="0" applyFont="1" applyBorder="1" applyAlignment="1">
      <alignment horizontal="center" vertical="center" wrapText="1"/>
    </xf>
    <xf numFmtId="0" fontId="165" fillId="0" borderId="24" xfId="0" applyFont="1" applyBorder="1" applyAlignment="1">
      <alignment horizontal="center" vertical="center" wrapText="1"/>
    </xf>
    <xf numFmtId="0" fontId="165" fillId="0" borderId="25" xfId="0" applyFont="1" applyBorder="1" applyAlignment="1">
      <alignment horizontal="center" vertical="center" wrapText="1"/>
    </xf>
    <xf numFmtId="0" fontId="165" fillId="0" borderId="11" xfId="0" applyFont="1" applyBorder="1" applyAlignment="1">
      <alignment horizontal="center" vertical="center" wrapText="1"/>
    </xf>
    <xf numFmtId="168" fontId="12" fillId="0" borderId="41" xfId="0" applyNumberFormat="1" applyFont="1" applyBorder="1" applyAlignment="1" applyProtection="1">
      <alignment horizontal="left" vertical="center" wrapText="1"/>
      <protection locked="0"/>
    </xf>
    <xf numFmtId="168" fontId="12" fillId="0" borderId="40" xfId="0" applyNumberFormat="1" applyFont="1" applyBorder="1" applyAlignment="1" applyProtection="1">
      <alignment horizontal="left" vertical="center" wrapText="1"/>
      <protection locked="0"/>
    </xf>
    <xf numFmtId="0" fontId="71" fillId="0" borderId="16" xfId="0" applyFont="1" applyBorder="1" applyAlignment="1">
      <alignment vertical="center"/>
    </xf>
    <xf numFmtId="0" fontId="71" fillId="0" borderId="9" xfId="0" applyFont="1" applyBorder="1" applyAlignment="1">
      <alignment vertical="center"/>
    </xf>
    <xf numFmtId="166" fontId="12" fillId="0" borderId="17" xfId="0" applyNumberFormat="1" applyFont="1" applyBorder="1" applyAlignment="1">
      <alignment horizontal="left" vertical="center"/>
    </xf>
    <xf numFmtId="166" fontId="12" fillId="0" borderId="15" xfId="0" applyNumberFormat="1" applyFont="1" applyBorder="1" applyAlignment="1">
      <alignment horizontal="left" vertical="center"/>
    </xf>
    <xf numFmtId="0" fontId="12" fillId="0" borderId="17" xfId="0" applyFont="1" applyBorder="1" applyAlignment="1">
      <alignment horizontal="left" vertical="center"/>
    </xf>
    <xf numFmtId="0" fontId="12" fillId="0" borderId="39" xfId="0" applyFont="1" applyBorder="1" applyAlignment="1">
      <alignment horizontal="left" vertical="center"/>
    </xf>
    <xf numFmtId="0" fontId="12" fillId="0" borderId="17"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39" xfId="0" applyFont="1" applyBorder="1" applyAlignment="1">
      <alignment horizontal="left" vertical="center" shrinkToFit="1"/>
    </xf>
    <xf numFmtId="0" fontId="72" fillId="0" borderId="0" xfId="0" applyFont="1" applyAlignment="1">
      <alignment horizontal="center" wrapText="1"/>
    </xf>
    <xf numFmtId="0" fontId="18" fillId="0" borderId="0" xfId="0" applyFont="1" applyAlignment="1">
      <alignment horizontal="center" wrapText="1"/>
    </xf>
    <xf numFmtId="0" fontId="27" fillId="0" borderId="30" xfId="0" applyFont="1" applyBorder="1" applyAlignment="1">
      <alignment horizontal="left" vertical="top"/>
    </xf>
    <xf numFmtId="0" fontId="27" fillId="0" borderId="20" xfId="0" applyFont="1" applyBorder="1" applyAlignment="1">
      <alignment horizontal="left" vertical="top"/>
    </xf>
    <xf numFmtId="0" fontId="27" fillId="0" borderId="21" xfId="0" applyFont="1" applyBorder="1" applyAlignment="1">
      <alignment horizontal="left" vertical="top"/>
    </xf>
    <xf numFmtId="0" fontId="27" fillId="0" borderId="24" xfId="0" applyFont="1" applyBorder="1" applyAlignment="1">
      <alignment horizontal="left" vertical="top"/>
    </xf>
    <xf numFmtId="0" fontId="27" fillId="0" borderId="25" xfId="0" applyFont="1" applyBorder="1" applyAlignment="1">
      <alignment horizontal="left" vertical="top"/>
    </xf>
    <xf numFmtId="0" fontId="27" fillId="0" borderId="11" xfId="0" applyFont="1" applyBorder="1" applyAlignment="1">
      <alignment horizontal="left" vertical="top"/>
    </xf>
    <xf numFmtId="0" fontId="36" fillId="6" borderId="30" xfId="0" applyFont="1" applyFill="1" applyBorder="1" applyAlignment="1">
      <alignment horizontal="left" vertical="top" wrapText="1"/>
    </xf>
    <xf numFmtId="0" fontId="36" fillId="6" borderId="20" xfId="0" applyFont="1" applyFill="1" applyBorder="1" applyAlignment="1">
      <alignment horizontal="left" vertical="top" wrapText="1"/>
    </xf>
    <xf numFmtId="0" fontId="36" fillId="6" borderId="21" xfId="0" applyFont="1" applyFill="1" applyBorder="1" applyAlignment="1">
      <alignment horizontal="left" vertical="top" wrapText="1"/>
    </xf>
    <xf numFmtId="0" fontId="36" fillId="6" borderId="23"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22" xfId="0" applyFont="1" applyFill="1" applyBorder="1" applyAlignment="1">
      <alignment horizontal="left" vertical="top" wrapText="1"/>
    </xf>
    <xf numFmtId="0" fontId="36" fillId="6" borderId="24" xfId="0" applyFont="1" applyFill="1" applyBorder="1" applyAlignment="1">
      <alignment horizontal="left" vertical="top" wrapText="1"/>
    </xf>
    <xf numFmtId="0" fontId="36" fillId="6" borderId="25" xfId="0" applyFont="1" applyFill="1" applyBorder="1" applyAlignment="1">
      <alignment horizontal="left" vertical="top" wrapText="1"/>
    </xf>
    <xf numFmtId="0" fontId="36" fillId="6" borderId="11" xfId="0" applyFont="1" applyFill="1" applyBorder="1" applyAlignment="1">
      <alignment horizontal="left" vertical="top" wrapText="1"/>
    </xf>
    <xf numFmtId="0" fontId="76" fillId="0" borderId="0" xfId="2" applyFont="1" applyAlignment="1" applyProtection="1">
      <alignment horizontal="center" wrapText="1"/>
    </xf>
    <xf numFmtId="0" fontId="77" fillId="0" borderId="0" xfId="0" applyFont="1" applyAlignment="1">
      <alignment horizontal="center" wrapText="1"/>
    </xf>
    <xf numFmtId="0" fontId="9" fillId="0" borderId="1" xfId="0" applyFont="1" applyBorder="1" applyAlignment="1">
      <alignment horizontal="left" vertical="top" wrapText="1" shrinkToFit="1"/>
    </xf>
    <xf numFmtId="0" fontId="9" fillId="0" borderId="16" xfId="0" applyFont="1" applyBorder="1" applyAlignment="1">
      <alignment horizontal="left" vertical="top" wrapText="1" shrinkToFit="1"/>
    </xf>
    <xf numFmtId="0" fontId="27" fillId="0" borderId="26" xfId="0" applyFont="1" applyBorder="1" applyAlignment="1">
      <alignment horizontal="left" vertical="top"/>
    </xf>
    <xf numFmtId="0" fontId="27" fillId="0" borderId="27" xfId="0" applyFont="1" applyBorder="1" applyAlignment="1">
      <alignment horizontal="left" vertical="top"/>
    </xf>
    <xf numFmtId="0" fontId="27" fillId="0" borderId="28" xfId="0" applyFont="1" applyBorder="1" applyAlignment="1">
      <alignment horizontal="left" vertical="top"/>
    </xf>
    <xf numFmtId="0" fontId="27" fillId="0" borderId="26" xfId="0" applyFont="1" applyBorder="1" applyAlignment="1">
      <alignment horizontal="left" vertical="top" wrapText="1"/>
    </xf>
    <xf numFmtId="0" fontId="27" fillId="0" borderId="27" xfId="0" applyFont="1" applyBorder="1" applyAlignment="1">
      <alignment horizontal="left" vertical="top" wrapText="1"/>
    </xf>
    <xf numFmtId="0" fontId="27" fillId="0" borderId="28" xfId="0" applyFont="1" applyBorder="1" applyAlignment="1">
      <alignment horizontal="left" vertical="top" wrapText="1"/>
    </xf>
    <xf numFmtId="0" fontId="27" fillId="0" borderId="32" xfId="0" applyFont="1" applyBorder="1" applyAlignment="1">
      <alignment horizontal="left" vertical="top"/>
    </xf>
    <xf numFmtId="0" fontId="27" fillId="0" borderId="47" xfId="0" applyFont="1" applyBorder="1" applyAlignment="1">
      <alignment horizontal="left" vertical="top"/>
    </xf>
    <xf numFmtId="0" fontId="27" fillId="0" borderId="31" xfId="0" applyFont="1" applyBorder="1" applyAlignment="1">
      <alignment horizontal="left" vertical="top"/>
    </xf>
    <xf numFmtId="0" fontId="35" fillId="0" borderId="34" xfId="0" applyFont="1" applyBorder="1" applyAlignment="1">
      <alignment horizontal="left" vertical="center" shrinkToFit="1"/>
    </xf>
    <xf numFmtId="0" fontId="35" fillId="0" borderId="6" xfId="0" applyFont="1" applyBorder="1" applyAlignment="1">
      <alignment horizontal="left" vertical="center" shrinkToFit="1"/>
    </xf>
    <xf numFmtId="0" fontId="35" fillId="0" borderId="3" xfId="0" applyFont="1" applyBorder="1" applyAlignment="1">
      <alignment horizontal="left" vertical="top" wrapText="1" shrinkToFit="1"/>
    </xf>
    <xf numFmtId="0" fontId="24" fillId="0" borderId="30" xfId="0" applyFont="1" applyBorder="1" applyAlignment="1">
      <alignment horizontal="left" vertical="top" wrapText="1" shrinkToFit="1"/>
    </xf>
    <xf numFmtId="0" fontId="27" fillId="0" borderId="20" xfId="0" applyFont="1" applyBorder="1" applyAlignment="1">
      <alignment horizontal="left" vertical="top" shrinkToFit="1"/>
    </xf>
    <xf numFmtId="0" fontId="27" fillId="0" borderId="21" xfId="0" applyFont="1" applyBorder="1" applyAlignment="1">
      <alignment horizontal="left" vertical="top" shrinkToFit="1"/>
    </xf>
    <xf numFmtId="0" fontId="27" fillId="0" borderId="23" xfId="0" applyFont="1" applyBorder="1" applyAlignment="1">
      <alignment horizontal="left" vertical="top" shrinkToFit="1"/>
    </xf>
    <xf numFmtId="0" fontId="27" fillId="0" borderId="0" xfId="0" applyFont="1" applyAlignment="1">
      <alignment horizontal="left" vertical="top" shrinkToFit="1"/>
    </xf>
    <xf numFmtId="0" fontId="27" fillId="0" borderId="22" xfId="0" applyFont="1" applyBorder="1" applyAlignment="1">
      <alignment horizontal="left" vertical="top" shrinkToFit="1"/>
    </xf>
    <xf numFmtId="0" fontId="9" fillId="0" borderId="2" xfId="0" applyFont="1" applyBorder="1" applyAlignment="1">
      <alignment horizontal="left" vertical="top" wrapText="1" shrinkToFit="1"/>
    </xf>
    <xf numFmtId="0" fontId="9" fillId="0" borderId="3" xfId="0" applyFont="1" applyBorder="1" applyAlignment="1">
      <alignment horizontal="left" vertical="top" wrapText="1" shrinkToFit="1"/>
    </xf>
    <xf numFmtId="0" fontId="71" fillId="0" borderId="17" xfId="0" applyFont="1" applyBorder="1" applyAlignment="1">
      <alignment horizontal="left" vertical="center" shrinkToFit="1"/>
    </xf>
    <xf numFmtId="0" fontId="71" fillId="0" borderId="13" xfId="0" applyFont="1" applyBorder="1" applyAlignment="1">
      <alignment horizontal="left" vertical="center" shrinkToFit="1"/>
    </xf>
    <xf numFmtId="0" fontId="71" fillId="0" borderId="39" xfId="0" applyFont="1" applyBorder="1" applyAlignment="1">
      <alignment horizontal="left" vertical="center" shrinkToFit="1"/>
    </xf>
    <xf numFmtId="0" fontId="70" fillId="0" borderId="26" xfId="0" applyFont="1" applyBorder="1" applyAlignment="1">
      <alignment horizontal="left" vertical="center" wrapText="1"/>
    </xf>
    <xf numFmtId="0" fontId="60" fillId="0" borderId="27" xfId="0" applyFont="1" applyBorder="1" applyAlignment="1">
      <alignment horizontal="left" vertical="center" wrapText="1"/>
    </xf>
    <xf numFmtId="0" fontId="60" fillId="0" borderId="28" xfId="0" applyFont="1" applyBorder="1" applyAlignment="1">
      <alignment horizontal="left" vertical="center" wrapText="1"/>
    </xf>
    <xf numFmtId="0" fontId="27" fillId="0" borderId="26" xfId="0" applyFont="1" applyBorder="1" applyAlignment="1">
      <alignment horizontal="left"/>
    </xf>
    <xf numFmtId="0" fontId="23" fillId="0" borderId="27" xfId="0" applyFont="1" applyBorder="1" applyAlignment="1">
      <alignment horizontal="left"/>
    </xf>
    <xf numFmtId="0" fontId="23" fillId="0" borderId="28" xfId="0" applyFont="1" applyBorder="1" applyAlignment="1">
      <alignment horizontal="left"/>
    </xf>
    <xf numFmtId="0" fontId="63" fillId="0" borderId="20" xfId="0" applyFont="1" applyBorder="1" applyAlignment="1">
      <alignment horizontal="center" vertical="center" wrapText="1"/>
    </xf>
    <xf numFmtId="0" fontId="29" fillId="0" borderId="37" xfId="0" applyFont="1" applyBorder="1" applyAlignment="1">
      <alignment horizontal="right" vertical="top"/>
    </xf>
    <xf numFmtId="0" fontId="29" fillId="0" borderId="42" xfId="0" applyFont="1" applyBorder="1" applyAlignment="1">
      <alignment horizontal="right" vertical="top"/>
    </xf>
    <xf numFmtId="0" fontId="22" fillId="2" borderId="23" xfId="0" applyFont="1" applyFill="1" applyBorder="1" applyAlignment="1">
      <alignment horizontal="left"/>
    </xf>
    <xf numFmtId="0" fontId="22" fillId="2" borderId="0" xfId="0" applyFont="1" applyFill="1" applyAlignment="1">
      <alignment horizontal="left"/>
    </xf>
    <xf numFmtId="0" fontId="22" fillId="2" borderId="22" xfId="0" applyFont="1" applyFill="1" applyBorder="1" applyAlignment="1">
      <alignment horizontal="left"/>
    </xf>
    <xf numFmtId="0" fontId="33" fillId="2" borderId="23" xfId="0" applyFont="1" applyFill="1" applyBorder="1" applyAlignment="1">
      <alignment horizontal="right" wrapText="1"/>
    </xf>
    <xf numFmtId="0" fontId="33" fillId="2" borderId="0" xfId="0" applyFont="1" applyFill="1" applyAlignment="1">
      <alignment horizontal="right" wrapText="1"/>
    </xf>
    <xf numFmtId="0" fontId="33" fillId="2" borderId="24" xfId="0" applyFont="1" applyFill="1" applyBorder="1" applyAlignment="1">
      <alignment horizontal="right" wrapText="1"/>
    </xf>
    <xf numFmtId="0" fontId="33" fillId="2" borderId="25" xfId="0" applyFont="1" applyFill="1" applyBorder="1" applyAlignment="1">
      <alignment horizontal="right" wrapText="1"/>
    </xf>
    <xf numFmtId="0" fontId="33" fillId="0" borderId="0" xfId="0" applyFont="1" applyAlignment="1">
      <alignment horizontal="center" wrapText="1"/>
    </xf>
    <xf numFmtId="0" fontId="33" fillId="0" borderId="22" xfId="0" applyFont="1" applyBorder="1" applyAlignment="1">
      <alignment horizontal="center" wrapText="1"/>
    </xf>
    <xf numFmtId="0" fontId="33" fillId="0" borderId="25" xfId="0" applyFont="1" applyBorder="1" applyAlignment="1">
      <alignment horizontal="center" wrapText="1"/>
    </xf>
    <xf numFmtId="0" fontId="33" fillId="0" borderId="11" xfId="0" applyFont="1" applyBorder="1" applyAlignment="1">
      <alignment horizontal="center" wrapText="1"/>
    </xf>
    <xf numFmtId="0" fontId="4" fillId="0" borderId="24" xfId="0" applyFont="1" applyBorder="1" applyAlignment="1">
      <alignment horizontal="left"/>
    </xf>
    <xf numFmtId="0" fontId="4" fillId="0" borderId="25" xfId="0" applyFont="1" applyBorder="1" applyAlignment="1">
      <alignment horizontal="left"/>
    </xf>
    <xf numFmtId="0" fontId="4" fillId="0" borderId="11" xfId="0" applyFont="1" applyBorder="1" applyAlignment="1">
      <alignment horizontal="left"/>
    </xf>
    <xf numFmtId="0" fontId="26" fillId="0" borderId="26" xfId="0" applyFont="1" applyBorder="1" applyAlignment="1">
      <alignment horizontal="center"/>
    </xf>
    <xf numFmtId="0" fontId="26" fillId="0" borderId="27" xfId="0" applyFont="1" applyBorder="1" applyAlignment="1">
      <alignment horizontal="center"/>
    </xf>
    <xf numFmtId="0" fontId="26" fillId="0" borderId="28" xfId="0" applyFont="1" applyBorder="1" applyAlignment="1">
      <alignment horizontal="center"/>
    </xf>
    <xf numFmtId="169" fontId="49" fillId="7" borderId="26" xfId="0" applyNumberFormat="1" applyFont="1" applyFill="1" applyBorder="1" applyAlignment="1">
      <alignment horizontal="center" vertical="top" wrapText="1" shrinkToFit="1"/>
    </xf>
    <xf numFmtId="169" fontId="49" fillId="7" borderId="27" xfId="0" applyNumberFormat="1" applyFont="1" applyFill="1" applyBorder="1" applyAlignment="1">
      <alignment horizontal="center" vertical="top" wrapText="1" shrinkToFit="1"/>
    </xf>
    <xf numFmtId="169" fontId="163" fillId="6" borderId="3" xfId="0" applyNumberFormat="1" applyFont="1" applyFill="1" applyBorder="1" applyAlignment="1">
      <alignment horizontal="left" vertical="top" wrapText="1" shrinkToFit="1"/>
    </xf>
    <xf numFmtId="169" fontId="27" fillId="7" borderId="32" xfId="0" applyNumberFormat="1" applyFont="1" applyFill="1" applyBorder="1" applyAlignment="1">
      <alignment horizontal="center" vertical="top" wrapText="1" shrinkToFit="1"/>
    </xf>
    <xf numFmtId="169" fontId="27" fillId="7" borderId="47" xfId="0" applyNumberFormat="1" applyFont="1" applyFill="1" applyBorder="1" applyAlignment="1">
      <alignment horizontal="center" vertical="top" wrapText="1" shrinkToFit="1"/>
    </xf>
    <xf numFmtId="0" fontId="161" fillId="6" borderId="3" xfId="0" applyFont="1" applyFill="1" applyBorder="1" applyAlignment="1">
      <alignment horizontal="right" vertical="center" shrinkToFit="1"/>
    </xf>
    <xf numFmtId="49" fontId="164" fillId="0" borderId="3" xfId="1" applyNumberFormat="1" applyFont="1" applyFill="1" applyBorder="1" applyAlignment="1" applyProtection="1">
      <alignment horizontal="center" vertical="top" shrinkToFit="1"/>
    </xf>
    <xf numFmtId="0" fontId="160" fillId="6" borderId="3" xfId="0" applyFont="1" applyFill="1" applyBorder="1" applyAlignment="1">
      <alignment horizontal="right" vertical="center" shrinkToFit="1"/>
    </xf>
    <xf numFmtId="169" fontId="163" fillId="0" borderId="3" xfId="0" applyNumberFormat="1" applyFont="1" applyBorder="1" applyAlignment="1">
      <alignment horizontal="center" vertical="top" shrinkToFit="1"/>
    </xf>
    <xf numFmtId="169" fontId="164" fillId="0" borderId="3" xfId="0" applyNumberFormat="1" applyFont="1" applyBorder="1" applyAlignment="1">
      <alignment horizontal="center" vertical="top" shrinkToFit="1"/>
    </xf>
    <xf numFmtId="0" fontId="116" fillId="0" borderId="10" xfId="0" applyFont="1" applyBorder="1" applyAlignment="1">
      <alignment horizontal="left" vertical="top" wrapText="1" shrinkToFit="1"/>
    </xf>
    <xf numFmtId="0" fontId="116" fillId="0" borderId="19" xfId="0" applyFont="1" applyBorder="1" applyAlignment="1">
      <alignment horizontal="left" vertical="top" wrapText="1" shrinkToFit="1"/>
    </xf>
    <xf numFmtId="0" fontId="121" fillId="0" borderId="17" xfId="0" applyFont="1" applyBorder="1" applyAlignment="1" applyProtection="1">
      <alignment horizontal="left" vertical="center" indent="1" shrinkToFit="1"/>
      <protection locked="0"/>
    </xf>
    <xf numFmtId="0" fontId="121" fillId="0" borderId="29" xfId="0" applyFont="1" applyBorder="1" applyAlignment="1" applyProtection="1">
      <alignment horizontal="left" vertical="center" indent="1" shrinkToFit="1"/>
      <protection locked="0"/>
    </xf>
    <xf numFmtId="0" fontId="121" fillId="0" borderId="33" xfId="0" applyFont="1" applyBorder="1" applyAlignment="1" applyProtection="1">
      <alignment horizontal="left" vertical="center" indent="1" shrinkToFit="1"/>
      <protection locked="0"/>
    </xf>
    <xf numFmtId="0" fontId="121" fillId="0" borderId="13" xfId="0" applyFont="1" applyBorder="1" applyAlignment="1" applyProtection="1">
      <alignment horizontal="left" vertical="center" indent="1" shrinkToFit="1"/>
      <protection locked="0"/>
    </xf>
    <xf numFmtId="0" fontId="121" fillId="0" borderId="15" xfId="0" applyFont="1" applyBorder="1" applyAlignment="1" applyProtection="1">
      <alignment horizontal="left" vertical="center" indent="1" shrinkToFit="1"/>
      <protection locked="0"/>
    </xf>
    <xf numFmtId="0" fontId="138" fillId="9" borderId="16" xfId="0" applyFont="1" applyFill="1" applyBorder="1" applyAlignment="1">
      <alignment horizontal="center" vertical="center"/>
    </xf>
    <xf numFmtId="0" fontId="108" fillId="0" borderId="3" xfId="0" applyFont="1" applyBorder="1" applyAlignment="1">
      <alignment horizontal="right" wrapText="1"/>
    </xf>
    <xf numFmtId="0" fontId="108" fillId="0" borderId="3" xfId="0" applyFont="1" applyBorder="1" applyAlignment="1">
      <alignment horizontal="right"/>
    </xf>
    <xf numFmtId="0" fontId="84" fillId="0" borderId="3" xfId="0" applyFont="1" applyBorder="1" applyAlignment="1">
      <alignment horizontal="right" vertical="top"/>
    </xf>
    <xf numFmtId="0" fontId="103" fillId="0" borderId="3" xfId="0" applyFont="1" applyBorder="1" applyAlignment="1">
      <alignment horizontal="right" wrapText="1"/>
    </xf>
    <xf numFmtId="0" fontId="103" fillId="0" borderId="3" xfId="0" applyFont="1" applyBorder="1" applyAlignment="1">
      <alignment horizontal="right"/>
    </xf>
    <xf numFmtId="0" fontId="121" fillId="0" borderId="3" xfId="0" applyFont="1" applyBorder="1" applyAlignment="1" applyProtection="1">
      <alignment horizontal="left" vertical="top" indent="1" shrinkToFit="1"/>
      <protection locked="0"/>
    </xf>
    <xf numFmtId="0" fontId="172" fillId="0" borderId="3" xfId="0" applyFont="1" applyBorder="1" applyAlignment="1">
      <alignment horizontal="center" vertical="top"/>
    </xf>
    <xf numFmtId="0" fontId="172" fillId="0" borderId="4" xfId="0" applyFont="1" applyBorder="1" applyAlignment="1">
      <alignment horizontal="center" vertical="top"/>
    </xf>
    <xf numFmtId="0" fontId="178" fillId="0" borderId="17" xfId="0" applyFont="1" applyBorder="1" applyAlignment="1">
      <alignment horizontal="center" vertical="top" wrapText="1"/>
    </xf>
    <xf numFmtId="0" fontId="178" fillId="0" borderId="13" xfId="0" applyFont="1" applyBorder="1" applyAlignment="1">
      <alignment horizontal="center" vertical="top" wrapText="1"/>
    </xf>
    <xf numFmtId="0" fontId="178" fillId="0" borderId="15" xfId="0" applyFont="1" applyBorder="1" applyAlignment="1">
      <alignment horizontal="center" vertical="top" wrapText="1"/>
    </xf>
    <xf numFmtId="0" fontId="108" fillId="0" borderId="3" xfId="0" applyFont="1" applyBorder="1" applyAlignment="1">
      <alignment horizontal="right" vertical="center"/>
    </xf>
    <xf numFmtId="0" fontId="107" fillId="0" borderId="15" xfId="0" applyFont="1" applyBorder="1" applyAlignment="1">
      <alignment horizontal="left" wrapText="1"/>
    </xf>
    <xf numFmtId="0" fontId="107" fillId="0" borderId="3" xfId="0" applyFont="1" applyBorder="1" applyAlignment="1">
      <alignment horizontal="left" wrapText="1"/>
    </xf>
    <xf numFmtId="44" fontId="272" fillId="14" borderId="3" xfId="1" applyFont="1" applyFill="1" applyBorder="1" applyAlignment="1" applyProtection="1">
      <alignment vertical="center" shrinkToFit="1"/>
    </xf>
    <xf numFmtId="44" fontId="272" fillId="14" borderId="34" xfId="1" applyFont="1" applyFill="1" applyBorder="1" applyAlignment="1" applyProtection="1">
      <alignment vertical="center" shrinkToFit="1"/>
    </xf>
    <xf numFmtId="0" fontId="128" fillId="0" borderId="3" xfId="0" applyFont="1" applyBorder="1" applyAlignment="1">
      <alignment horizontal="left" vertical="center" wrapText="1"/>
    </xf>
    <xf numFmtId="0" fontId="128" fillId="0" borderId="3" xfId="0" applyFont="1" applyBorder="1" applyAlignment="1">
      <alignment horizontal="left" vertical="center"/>
    </xf>
    <xf numFmtId="0" fontId="97" fillId="0" borderId="23" xfId="0" applyFont="1" applyBorder="1" applyAlignment="1">
      <alignment horizontal="left" vertical="center"/>
    </xf>
    <xf numFmtId="0" fontId="97" fillId="0" borderId="0" xfId="0" applyFont="1" applyAlignment="1">
      <alignment horizontal="left" vertical="center"/>
    </xf>
    <xf numFmtId="0" fontId="109" fillId="0" borderId="0" xfId="0" applyFont="1" applyAlignment="1">
      <alignment horizontal="left" vertical="center" shrinkToFit="1"/>
    </xf>
    <xf numFmtId="0" fontId="84" fillId="0" borderId="0" xfId="0" applyFont="1" applyAlignment="1">
      <alignment horizontal="left" vertical="center" shrinkToFit="1"/>
    </xf>
    <xf numFmtId="0" fontId="107" fillId="0" borderId="0" xfId="0" applyFont="1" applyAlignment="1">
      <alignment horizontal="left" vertical="center"/>
    </xf>
    <xf numFmtId="0" fontId="103" fillId="0" borderId="0" xfId="0" applyFont="1" applyAlignment="1">
      <alignment horizontal="left" vertical="center"/>
    </xf>
    <xf numFmtId="0" fontId="103" fillId="0" borderId="12" xfId="0" applyFont="1" applyBorder="1" applyAlignment="1">
      <alignment horizontal="left" vertical="center"/>
    </xf>
    <xf numFmtId="0" fontId="127" fillId="10" borderId="43" xfId="0" applyFont="1" applyFill="1" applyBorder="1" applyAlignment="1">
      <alignment horizontal="center" vertical="center" wrapText="1"/>
    </xf>
    <xf numFmtId="0" fontId="127" fillId="10" borderId="45" xfId="0" applyFont="1" applyFill="1" applyBorder="1" applyAlignment="1">
      <alignment horizontal="center" vertical="center" wrapText="1"/>
    </xf>
    <xf numFmtId="0" fontId="107" fillId="0" borderId="45" xfId="0" applyFont="1" applyBorder="1" applyAlignment="1">
      <alignment horizontal="right" vertical="top"/>
    </xf>
    <xf numFmtId="0" fontId="107" fillId="0" borderId="12" xfId="0" applyFont="1" applyBorder="1" applyAlignment="1">
      <alignment horizontal="right" vertical="top"/>
    </xf>
    <xf numFmtId="0" fontId="107" fillId="0" borderId="13" xfId="0" applyFont="1" applyBorder="1" applyAlignment="1">
      <alignment horizontal="right" vertical="top"/>
    </xf>
    <xf numFmtId="0" fontId="121" fillId="0" borderId="34" xfId="0" applyFont="1" applyBorder="1" applyAlignment="1" applyProtection="1">
      <alignment horizontal="left" vertical="center" indent="1" shrinkToFit="1"/>
      <protection locked="0"/>
    </xf>
    <xf numFmtId="0" fontId="113" fillId="0" borderId="17" xfId="0" applyFont="1" applyBorder="1" applyAlignment="1" applyProtection="1">
      <alignment horizontal="center" vertical="top" shrinkToFit="1"/>
      <protection locked="0"/>
    </xf>
    <xf numFmtId="0" fontId="113" fillId="0" borderId="13" xfId="0" applyFont="1" applyBorder="1" applyAlignment="1" applyProtection="1">
      <alignment horizontal="center" vertical="top" shrinkToFit="1"/>
      <protection locked="0"/>
    </xf>
    <xf numFmtId="0" fontId="113" fillId="0" borderId="15" xfId="0" applyFont="1" applyBorder="1" applyAlignment="1" applyProtection="1">
      <alignment horizontal="center" vertical="top" shrinkToFit="1"/>
      <protection locked="0"/>
    </xf>
    <xf numFmtId="0" fontId="121" fillId="0" borderId="3" xfId="0" applyFont="1" applyBorder="1" applyAlignment="1" applyProtection="1">
      <alignment horizontal="left" vertical="center" indent="1" shrinkToFit="1"/>
      <protection locked="0"/>
    </xf>
    <xf numFmtId="0" fontId="113" fillId="0" borderId="3" xfId="0" applyFont="1" applyBorder="1" applyAlignment="1" applyProtection="1">
      <alignment vertical="top"/>
      <protection locked="0"/>
    </xf>
    <xf numFmtId="0" fontId="121" fillId="0" borderId="0" xfId="0" applyFont="1" applyAlignment="1">
      <alignment horizontal="left" vertical="center"/>
    </xf>
    <xf numFmtId="0" fontId="107" fillId="0" borderId="0" xfId="0" applyFont="1" applyAlignment="1">
      <alignment horizontal="left" wrapText="1" shrinkToFit="1"/>
    </xf>
    <xf numFmtId="0" fontId="127" fillId="0" borderId="3" xfId="0" applyFont="1" applyBorder="1" applyAlignment="1">
      <alignment horizontal="center" vertical="top"/>
    </xf>
    <xf numFmtId="0" fontId="264" fillId="5" borderId="3" xfId="0" applyFont="1" applyFill="1" applyBorder="1" applyAlignment="1" applyProtection="1">
      <alignment horizontal="center" vertical="top"/>
      <protection locked="0"/>
    </xf>
    <xf numFmtId="0" fontId="109" fillId="0" borderId="0" xfId="0" applyFont="1" applyAlignment="1">
      <alignment horizontal="left" vertical="top" wrapText="1"/>
    </xf>
    <xf numFmtId="0" fontId="191" fillId="11" borderId="0" xfId="0" applyFont="1" applyFill="1" applyAlignment="1">
      <alignment horizontal="left" vertical="center" wrapText="1" shrinkToFit="1"/>
    </xf>
    <xf numFmtId="0" fontId="107" fillId="0" borderId="0" xfId="0" applyFont="1" applyAlignment="1">
      <alignment horizontal="left" vertical="top" wrapText="1" shrinkToFit="1"/>
    </xf>
    <xf numFmtId="0" fontId="97" fillId="0" borderId="3" xfId="0" applyFont="1" applyBorder="1" applyAlignment="1">
      <alignment horizontal="center" vertical="top"/>
    </xf>
    <xf numFmtId="0" fontId="107" fillId="0" borderId="12" xfId="0" applyFont="1" applyBorder="1" applyAlignment="1">
      <alignment horizontal="left" vertical="center"/>
    </xf>
    <xf numFmtId="0" fontId="103" fillId="0" borderId="13" xfId="0" applyFont="1" applyBorder="1" applyAlignment="1">
      <alignment horizontal="left" vertical="center"/>
    </xf>
    <xf numFmtId="44" fontId="103" fillId="0" borderId="3" xfId="0" quotePrefix="1" applyNumberFormat="1" applyFont="1" applyBorder="1" applyAlignment="1">
      <alignment horizontal="center" wrapText="1"/>
    </xf>
    <xf numFmtId="44" fontId="103" fillId="0" borderId="17" xfId="0" quotePrefix="1" applyNumberFormat="1" applyFont="1" applyBorder="1" applyAlignment="1">
      <alignment horizontal="center" wrapText="1"/>
    </xf>
    <xf numFmtId="44" fontId="103" fillId="0" borderId="34" xfId="0" quotePrefix="1" applyNumberFormat="1" applyFont="1" applyBorder="1" applyAlignment="1">
      <alignment horizontal="center" wrapText="1"/>
    </xf>
    <xf numFmtId="44" fontId="103" fillId="0" borderId="35" xfId="0" quotePrefix="1" applyNumberFormat="1" applyFont="1" applyBorder="1" applyAlignment="1">
      <alignment horizontal="center" wrapText="1"/>
    </xf>
    <xf numFmtId="0" fontId="107" fillId="0" borderId="33" xfId="0" applyFont="1" applyBorder="1" applyAlignment="1">
      <alignment horizontal="left" wrapText="1"/>
    </xf>
    <xf numFmtId="0" fontId="107" fillId="0" borderId="34" xfId="0" applyFont="1" applyBorder="1" applyAlignment="1">
      <alignment horizontal="left" wrapText="1"/>
    </xf>
    <xf numFmtId="0" fontId="270" fillId="0" borderId="1" xfId="0" applyFont="1" applyBorder="1" applyAlignment="1">
      <alignment horizontal="center" vertical="center" wrapText="1"/>
    </xf>
    <xf numFmtId="0" fontId="270" fillId="0" borderId="16" xfId="0" applyFont="1" applyBorder="1" applyAlignment="1">
      <alignment horizontal="center" vertical="center" wrapText="1"/>
    </xf>
    <xf numFmtId="0" fontId="270" fillId="0" borderId="10" xfId="0" applyFont="1" applyBorder="1" applyAlignment="1">
      <alignment horizontal="center" vertical="center" wrapText="1"/>
    </xf>
    <xf numFmtId="0" fontId="270" fillId="0" borderId="19" xfId="0" applyFont="1" applyBorder="1" applyAlignment="1">
      <alignment horizontal="center" vertical="center" wrapText="1"/>
    </xf>
    <xf numFmtId="0" fontId="129" fillId="0" borderId="3" xfId="0" applyFont="1" applyBorder="1" applyAlignment="1">
      <alignment horizontal="right" vertical="center"/>
    </xf>
    <xf numFmtId="0" fontId="129" fillId="0" borderId="34" xfId="0" applyFont="1" applyBorder="1" applyAlignment="1">
      <alignment horizontal="right" vertical="center"/>
    </xf>
    <xf numFmtId="44" fontId="108" fillId="0" borderId="3" xfId="1" applyFont="1" applyFill="1" applyBorder="1" applyAlignment="1" applyProtection="1">
      <alignment vertical="center" shrinkToFit="1"/>
    </xf>
    <xf numFmtId="0" fontId="127" fillId="0" borderId="3" xfId="0" applyFont="1" applyBorder="1" applyAlignment="1">
      <alignment horizontal="left" vertical="center" wrapText="1"/>
    </xf>
    <xf numFmtId="0" fontId="127" fillId="0" borderId="3" xfId="0" applyFont="1" applyBorder="1" applyAlignment="1">
      <alignment horizontal="left" vertical="center"/>
    </xf>
    <xf numFmtId="0" fontId="84" fillId="0" borderId="3" xfId="0" applyFont="1" applyBorder="1" applyAlignment="1">
      <alignment horizontal="left" vertical="center"/>
    </xf>
    <xf numFmtId="0" fontId="181" fillId="0" borderId="23" xfId="0" applyFont="1" applyBorder="1" applyAlignment="1">
      <alignment horizontal="left" vertical="center"/>
    </xf>
    <xf numFmtId="0" fontId="181" fillId="0" borderId="0" xfId="0" applyFont="1" applyAlignment="1">
      <alignment horizontal="left" vertical="center"/>
    </xf>
    <xf numFmtId="0" fontId="121" fillId="0" borderId="3" xfId="0" applyFont="1" applyBorder="1" applyAlignment="1">
      <alignment horizontal="center" vertical="center"/>
    </xf>
    <xf numFmtId="0" fontId="177" fillId="5" borderId="3" xfId="0" applyFont="1" applyFill="1" applyBorder="1" applyAlignment="1" applyProtection="1">
      <alignment horizontal="center" vertical="top" wrapText="1"/>
      <protection locked="0"/>
    </xf>
    <xf numFmtId="0" fontId="172" fillId="0" borderId="19" xfId="0" applyFont="1" applyBorder="1" applyAlignment="1">
      <alignment horizontal="center" vertical="top"/>
    </xf>
    <xf numFmtId="0" fontId="172" fillId="0" borderId="7" xfId="0" applyFont="1" applyBorder="1" applyAlignment="1">
      <alignment horizontal="center" vertical="top"/>
    </xf>
    <xf numFmtId="0" fontId="121" fillId="0" borderId="19" xfId="0" applyFont="1" applyBorder="1" applyAlignment="1">
      <alignment horizontal="center" vertical="center"/>
    </xf>
    <xf numFmtId="0" fontId="174" fillId="9" borderId="36" xfId="0" applyFont="1" applyFill="1" applyBorder="1" applyAlignment="1" applyProtection="1">
      <alignment horizontal="center" shrinkToFit="1"/>
      <protection locked="0"/>
    </xf>
    <xf numFmtId="0" fontId="174" fillId="9" borderId="18" xfId="0" applyFont="1" applyFill="1" applyBorder="1" applyAlignment="1" applyProtection="1">
      <alignment horizontal="center" shrinkToFit="1"/>
      <protection locked="0"/>
    </xf>
    <xf numFmtId="0" fontId="138" fillId="9" borderId="9" xfId="0" applyFont="1" applyFill="1" applyBorder="1" applyAlignment="1">
      <alignment horizontal="center" vertical="center"/>
    </xf>
    <xf numFmtId="0" fontId="138" fillId="9" borderId="1" xfId="0" applyFont="1" applyFill="1" applyBorder="1" applyAlignment="1">
      <alignment horizontal="left" vertical="center"/>
    </xf>
    <xf numFmtId="0" fontId="138" fillId="9" borderId="16" xfId="0" applyFont="1" applyFill="1" applyBorder="1" applyAlignment="1">
      <alignment horizontal="left" vertical="center"/>
    </xf>
    <xf numFmtId="44" fontId="270" fillId="6" borderId="9" xfId="1" applyFont="1" applyFill="1" applyBorder="1" applyAlignment="1">
      <alignment horizontal="center" vertical="center" wrapText="1"/>
    </xf>
    <xf numFmtId="44" fontId="270" fillId="6" borderId="7" xfId="1" applyFont="1" applyFill="1" applyBorder="1" applyAlignment="1">
      <alignment horizontal="center" vertical="center" wrapText="1"/>
    </xf>
    <xf numFmtId="0" fontId="138" fillId="0" borderId="0" xfId="0" applyFont="1" applyAlignment="1">
      <alignment horizontal="center" wrapText="1"/>
    </xf>
    <xf numFmtId="44" fontId="139" fillId="0" borderId="3" xfId="0" quotePrefix="1" applyNumberFormat="1" applyFont="1" applyBorder="1" applyAlignment="1">
      <alignment horizontal="center" wrapText="1"/>
    </xf>
    <xf numFmtId="44" fontId="139" fillId="0" borderId="17" xfId="0" quotePrefix="1" applyNumberFormat="1" applyFont="1" applyBorder="1" applyAlignment="1">
      <alignment horizontal="center" wrapText="1"/>
    </xf>
    <xf numFmtId="0" fontId="138" fillId="0" borderId="0" xfId="0" applyFont="1" applyAlignment="1">
      <alignment horizontal="center" wrapText="1" shrinkToFit="1"/>
    </xf>
    <xf numFmtId="0" fontId="127" fillId="0" borderId="17" xfId="0" applyFont="1" applyBorder="1" applyAlignment="1">
      <alignment horizontal="center" vertical="top"/>
    </xf>
    <xf numFmtId="0" fontId="127" fillId="0" borderId="13" xfId="0" applyFont="1" applyBorder="1" applyAlignment="1">
      <alignment horizontal="center" vertical="top"/>
    </xf>
    <xf numFmtId="0" fontId="127" fillId="0" borderId="15" xfId="0" applyFont="1" applyBorder="1" applyAlignment="1">
      <alignment horizontal="center" vertical="top"/>
    </xf>
    <xf numFmtId="0" fontId="107" fillId="0" borderId="12" xfId="0" applyFont="1" applyBorder="1" applyAlignment="1">
      <alignment horizontal="left" vertical="top" wrapText="1"/>
    </xf>
    <xf numFmtId="0" fontId="103" fillId="0" borderId="12" xfId="0" applyFont="1" applyBorder="1" applyAlignment="1">
      <alignment horizontal="left" vertical="top" wrapText="1"/>
    </xf>
    <xf numFmtId="0" fontId="103" fillId="0" borderId="13" xfId="0" applyFont="1" applyBorder="1" applyAlignment="1">
      <alignment horizontal="left" vertical="top" wrapText="1"/>
    </xf>
    <xf numFmtId="0" fontId="175" fillId="0" borderId="0" xfId="0" applyFont="1" applyAlignment="1">
      <alignment horizontal="left" vertical="top"/>
    </xf>
    <xf numFmtId="0" fontId="107" fillId="0" borderId="17" xfId="0" applyFont="1" applyBorder="1" applyAlignment="1">
      <alignment horizontal="right" vertical="top"/>
    </xf>
    <xf numFmtId="0" fontId="107" fillId="0" borderId="15" xfId="0" applyFont="1" applyBorder="1" applyAlignment="1">
      <alignment horizontal="right" vertical="top"/>
    </xf>
    <xf numFmtId="0" fontId="271" fillId="0" borderId="3" xfId="0" applyFont="1" applyBorder="1" applyAlignment="1">
      <alignment horizontal="right" vertical="center" wrapText="1"/>
    </xf>
    <xf numFmtId="0" fontId="179" fillId="0" borderId="17" xfId="0" applyFont="1" applyBorder="1" applyAlignment="1">
      <alignment horizontal="center" vertical="top"/>
    </xf>
    <xf numFmtId="0" fontId="179" fillId="0" borderId="13" xfId="0" applyFont="1" applyBorder="1" applyAlignment="1">
      <alignment horizontal="center" vertical="top"/>
    </xf>
    <xf numFmtId="0" fontId="179" fillId="0" borderId="15" xfId="0" applyFont="1" applyBorder="1" applyAlignment="1">
      <alignment horizontal="center" vertical="top"/>
    </xf>
    <xf numFmtId="0" fontId="273" fillId="0" borderId="0" xfId="0" applyFont="1" applyAlignment="1">
      <alignment horizontal="center" vertical="top" wrapText="1"/>
    </xf>
    <xf numFmtId="0" fontId="273" fillId="0" borderId="0" xfId="0" applyFont="1" applyAlignment="1">
      <alignment horizontal="center" vertical="top"/>
    </xf>
    <xf numFmtId="0" fontId="93" fillId="9" borderId="0" xfId="0" applyFont="1" applyFill="1" applyAlignment="1">
      <alignment horizontal="left"/>
    </xf>
    <xf numFmtId="168" fontId="109" fillId="0" borderId="0" xfId="0" applyNumberFormat="1" applyFont="1" applyAlignment="1">
      <alignment horizontal="left" vertical="center" wrapText="1"/>
    </xf>
    <xf numFmtId="0" fontId="107" fillId="0" borderId="3" xfId="0" applyFont="1" applyBorder="1" applyAlignment="1">
      <alignment horizontal="right" vertical="top"/>
    </xf>
    <xf numFmtId="0" fontId="121" fillId="0" borderId="0" xfId="0" applyFont="1" applyAlignment="1">
      <alignment horizontal="left" vertical="top"/>
    </xf>
    <xf numFmtId="0" fontId="109" fillId="0" borderId="3" xfId="0" applyFont="1" applyBorder="1" applyAlignment="1">
      <alignment horizontal="right" wrapText="1"/>
    </xf>
    <xf numFmtId="0" fontId="109" fillId="0" borderId="3" xfId="0" applyFont="1" applyBorder="1" applyAlignment="1">
      <alignment horizontal="right"/>
    </xf>
    <xf numFmtId="0" fontId="97" fillId="11" borderId="0" xfId="0" applyFont="1" applyFill="1" applyAlignment="1">
      <alignment horizontal="left" vertical="center" wrapText="1" shrinkToFit="1"/>
    </xf>
    <xf numFmtId="0" fontId="107" fillId="0" borderId="17" xfId="0" applyFont="1" applyBorder="1" applyAlignment="1">
      <alignment horizontal="left" vertical="top"/>
    </xf>
    <xf numFmtId="0" fontId="107" fillId="0" borderId="13" xfId="0" applyFont="1" applyBorder="1" applyAlignment="1">
      <alignment horizontal="left" vertical="top"/>
    </xf>
    <xf numFmtId="0" fontId="269" fillId="0" borderId="17" xfId="0" applyFont="1" applyBorder="1" applyAlignment="1">
      <alignment horizontal="center" vertical="top"/>
    </xf>
    <xf numFmtId="0" fontId="269" fillId="0" borderId="13" xfId="0" applyFont="1" applyBorder="1" applyAlignment="1">
      <alignment horizontal="center" vertical="top"/>
    </xf>
    <xf numFmtId="0" fontId="269" fillId="0" borderId="15" xfId="0" applyFont="1" applyBorder="1" applyAlignment="1">
      <alignment horizontal="center" vertical="top"/>
    </xf>
    <xf numFmtId="0" fontId="162" fillId="10" borderId="45" xfId="0" applyFont="1" applyFill="1" applyBorder="1" applyAlignment="1">
      <alignment horizontal="left" vertical="top"/>
    </xf>
    <xf numFmtId="0" fontId="162" fillId="10" borderId="12" xfId="0" applyFont="1" applyFill="1" applyBorder="1" applyAlignment="1">
      <alignment horizontal="left" vertical="top"/>
    </xf>
    <xf numFmtId="0" fontId="162" fillId="10" borderId="46" xfId="0" applyFont="1" applyFill="1" applyBorder="1" applyAlignment="1">
      <alignment horizontal="left" vertical="top"/>
    </xf>
    <xf numFmtId="0" fontId="147" fillId="0" borderId="0" xfId="0" applyFont="1" applyAlignment="1">
      <alignment horizontal="left"/>
    </xf>
    <xf numFmtId="0" fontId="168" fillId="11" borderId="0" xfId="0" applyFont="1" applyFill="1" applyAlignment="1">
      <alignment horizontal="center" vertical="top"/>
    </xf>
    <xf numFmtId="0" fontId="113" fillId="0" borderId="0" xfId="0" applyFont="1" applyAlignment="1">
      <alignment horizontal="left"/>
    </xf>
    <xf numFmtId="0" fontId="139" fillId="0" borderId="0" xfId="0" applyFont="1" applyAlignment="1">
      <alignment horizontal="left"/>
    </xf>
    <xf numFmtId="0" fontId="263" fillId="4" borderId="17" xfId="0" quotePrefix="1" applyFont="1" applyFill="1" applyBorder="1" applyAlignment="1">
      <alignment horizontal="center" wrapText="1"/>
    </xf>
    <xf numFmtId="0" fontId="263" fillId="4" borderId="15" xfId="0" applyFont="1" applyFill="1" applyBorder="1" applyAlignment="1">
      <alignment horizontal="center" wrapText="1"/>
    </xf>
    <xf numFmtId="0" fontId="84" fillId="0" borderId="0" xfId="0" quotePrefix="1" applyFont="1" applyAlignment="1">
      <alignment horizontal="center" vertical="center" wrapText="1"/>
    </xf>
    <xf numFmtId="0" fontId="274" fillId="0" borderId="17" xfId="0" quotePrefix="1" applyFont="1" applyBorder="1" applyAlignment="1">
      <alignment horizontal="center" vertical="center" wrapText="1"/>
    </xf>
    <xf numFmtId="0" fontId="274" fillId="0" borderId="13" xfId="0" quotePrefix="1" applyFont="1" applyBorder="1" applyAlignment="1">
      <alignment horizontal="center" vertical="center" wrapText="1"/>
    </xf>
    <xf numFmtId="0" fontId="274" fillId="0" borderId="15" xfId="0" quotePrefix="1" applyFont="1" applyBorder="1" applyAlignment="1">
      <alignment horizontal="center" vertical="center" wrapText="1"/>
    </xf>
    <xf numFmtId="0" fontId="174" fillId="9" borderId="17" xfId="0" applyFont="1" applyFill="1" applyBorder="1" applyAlignment="1" applyProtection="1">
      <alignment horizontal="center" vertical="center"/>
      <protection locked="0"/>
    </xf>
    <xf numFmtId="0" fontId="174" fillId="9" borderId="15" xfId="0" applyFont="1" applyFill="1" applyBorder="1" applyAlignment="1" applyProtection="1">
      <alignment horizontal="center" vertical="center"/>
      <protection locked="0"/>
    </xf>
    <xf numFmtId="0" fontId="107" fillId="9" borderId="0" xfId="0" applyFont="1" applyFill="1" applyAlignment="1">
      <alignment horizontal="left" vertical="center" wrapText="1"/>
    </xf>
    <xf numFmtId="0" fontId="98" fillId="0" borderId="0" xfId="0" applyFont="1" applyAlignment="1">
      <alignment horizontal="left"/>
    </xf>
    <xf numFmtId="0" fontId="127" fillId="10" borderId="35" xfId="0" applyFont="1" applyFill="1" applyBorder="1" applyAlignment="1">
      <alignment horizontal="center" vertical="center" wrapText="1"/>
    </xf>
    <xf numFmtId="0" fontId="84" fillId="7" borderId="17" xfId="0" applyFont="1" applyFill="1" applyBorder="1" applyAlignment="1">
      <alignment horizontal="left" vertical="top"/>
    </xf>
    <xf numFmtId="0" fontId="84" fillId="7" borderId="13" xfId="0" applyFont="1" applyFill="1" applyBorder="1" applyAlignment="1">
      <alignment horizontal="left" vertical="top"/>
    </xf>
    <xf numFmtId="0" fontId="84" fillId="7" borderId="15" xfId="0" applyFont="1" applyFill="1" applyBorder="1" applyAlignment="1">
      <alignment horizontal="left" vertical="top"/>
    </xf>
    <xf numFmtId="0" fontId="185" fillId="0" borderId="43" xfId="0" applyFont="1" applyBorder="1" applyAlignment="1" applyProtection="1">
      <alignment horizontal="left" vertical="top"/>
      <protection locked="0"/>
    </xf>
    <xf numFmtId="0" fontId="185" fillId="0" borderId="0" xfId="0" applyFont="1" applyAlignment="1" applyProtection="1">
      <alignment horizontal="left" vertical="top"/>
      <protection locked="0"/>
    </xf>
    <xf numFmtId="0" fontId="107" fillId="0" borderId="0" xfId="0" applyFont="1" applyAlignment="1">
      <alignment horizontal="left" vertical="top"/>
    </xf>
    <xf numFmtId="0" fontId="269" fillId="0" borderId="0" xfId="0" applyFont="1" applyAlignment="1">
      <alignment horizontal="center" vertical="top"/>
    </xf>
    <xf numFmtId="0" fontId="110" fillId="0" borderId="17" xfId="0" applyFont="1" applyBorder="1" applyAlignment="1">
      <alignment horizontal="left"/>
    </xf>
    <xf numFmtId="0" fontId="110" fillId="0" borderId="15" xfId="0" applyFont="1" applyBorder="1" applyAlignment="1">
      <alignment horizontal="left"/>
    </xf>
    <xf numFmtId="0" fontId="10" fillId="0" borderId="0" xfId="0" applyFont="1" applyAlignment="1">
      <alignment vertical="center" shrinkToFit="1"/>
    </xf>
    <xf numFmtId="0" fontId="10" fillId="0" borderId="0" xfId="0" applyFont="1" applyAlignment="1">
      <alignment vertical="center"/>
    </xf>
    <xf numFmtId="0" fontId="7" fillId="0" borderId="0" xfId="0" applyFont="1" applyAlignment="1">
      <alignment horizontal="left"/>
    </xf>
    <xf numFmtId="0" fontId="194" fillId="0" borderId="0" xfId="0" quotePrefix="1" applyFont="1" applyAlignment="1">
      <alignment horizontal="left" vertical="center" wrapText="1"/>
    </xf>
    <xf numFmtId="0" fontId="204" fillId="9" borderId="17" xfId="0" applyFont="1" applyFill="1" applyBorder="1" applyAlignment="1">
      <alignment horizontal="center" vertical="top"/>
    </xf>
    <xf numFmtId="0" fontId="204" fillId="9" borderId="13" xfId="0" applyFont="1" applyFill="1" applyBorder="1" applyAlignment="1">
      <alignment horizontal="center" vertical="top"/>
    </xf>
    <xf numFmtId="0" fontId="204" fillId="9" borderId="15" xfId="0" applyFont="1" applyFill="1" applyBorder="1" applyAlignment="1">
      <alignment horizontal="center" vertical="top"/>
    </xf>
    <xf numFmtId="0" fontId="23" fillId="0" borderId="0" xfId="0" applyFont="1" applyAlignment="1">
      <alignment horizontal="center" vertical="top"/>
    </xf>
    <xf numFmtId="0" fontId="16" fillId="0" borderId="17" xfId="0" applyFont="1" applyBorder="1" applyAlignment="1" applyProtection="1">
      <alignment vertical="top" shrinkToFit="1"/>
      <protection locked="0"/>
    </xf>
    <xf numFmtId="0" fontId="16" fillId="0" borderId="13" xfId="0" applyFont="1" applyBorder="1" applyAlignment="1" applyProtection="1">
      <alignment vertical="top" shrinkToFit="1"/>
      <protection locked="0"/>
    </xf>
    <xf numFmtId="0" fontId="16" fillId="0" borderId="15" xfId="0" applyFont="1" applyBorder="1" applyAlignment="1" applyProtection="1">
      <alignment vertical="top" shrinkToFit="1"/>
      <protection locked="0"/>
    </xf>
    <xf numFmtId="0" fontId="15" fillId="0" borderId="17" xfId="0" applyFont="1" applyBorder="1" applyAlignment="1">
      <alignment horizontal="center" vertical="top"/>
    </xf>
    <xf numFmtId="0" fontId="15" fillId="0" borderId="13" xfId="0" applyFont="1" applyBorder="1" applyAlignment="1">
      <alignment horizontal="center" vertical="top"/>
    </xf>
    <xf numFmtId="0" fontId="15" fillId="0" borderId="15" xfId="0" applyFont="1" applyBorder="1" applyAlignment="1">
      <alignment horizontal="center" vertical="top"/>
    </xf>
    <xf numFmtId="0" fontId="203" fillId="0" borderId="0" xfId="0" applyFont="1" applyAlignment="1">
      <alignment horizontal="left" vertical="top" wrapText="1"/>
    </xf>
    <xf numFmtId="0" fontId="202" fillId="0" borderId="0" xfId="0" applyFont="1" applyAlignment="1">
      <alignment horizontal="left" vertical="top"/>
    </xf>
    <xf numFmtId="168" fontId="87" fillId="0" borderId="0" xfId="0" applyNumberFormat="1" applyFont="1" applyAlignment="1">
      <alignment horizontal="left" vertical="center" wrapText="1"/>
    </xf>
    <xf numFmtId="0" fontId="262" fillId="0" borderId="17" xfId="0" quotePrefix="1" applyFont="1" applyBorder="1" applyAlignment="1">
      <alignment vertical="center" wrapText="1"/>
    </xf>
    <xf numFmtId="0" fontId="262" fillId="0" borderId="13" xfId="0" quotePrefix="1" applyFont="1" applyBorder="1" applyAlignment="1">
      <alignment vertical="center" wrapText="1"/>
    </xf>
    <xf numFmtId="0" fontId="262" fillId="0" borderId="15" xfId="0" quotePrefix="1" applyFont="1" applyBorder="1" applyAlignment="1">
      <alignment vertical="center" wrapText="1"/>
    </xf>
    <xf numFmtId="0" fontId="16" fillId="0" borderId="0" xfId="0" applyFont="1" applyAlignment="1">
      <alignment vertical="center" shrinkToFit="1"/>
    </xf>
    <xf numFmtId="0" fontId="21" fillId="0" borderId="3" xfId="0" applyFont="1" applyBorder="1" applyAlignment="1" applyProtection="1">
      <alignment vertical="top"/>
      <protection locked="0"/>
    </xf>
    <xf numFmtId="0" fontId="16" fillId="0" borderId="3" xfId="0" applyFont="1" applyBorder="1" applyAlignment="1" applyProtection="1">
      <alignment horizontal="left" vertical="top" shrinkToFit="1"/>
      <protection locked="0"/>
    </xf>
    <xf numFmtId="0" fontId="16" fillId="0" borderId="17" xfId="0" applyFont="1" applyBorder="1" applyAlignment="1" applyProtection="1">
      <alignment horizontal="left" vertical="top" shrinkToFit="1"/>
      <protection locked="0"/>
    </xf>
    <xf numFmtId="0" fontId="17" fillId="0" borderId="3" xfId="0" applyFont="1" applyBorder="1" applyAlignment="1">
      <alignment horizontal="center" vertical="top"/>
    </xf>
    <xf numFmtId="0" fontId="17" fillId="0" borderId="17" xfId="0" applyFont="1" applyBorder="1" applyAlignment="1">
      <alignment horizontal="center" vertical="top"/>
    </xf>
    <xf numFmtId="0" fontId="16" fillId="0" borderId="3" xfId="0" applyFont="1" applyBorder="1" applyAlignment="1" applyProtection="1">
      <alignment vertical="top" shrinkToFit="1"/>
      <protection locked="0"/>
    </xf>
    <xf numFmtId="0" fontId="15" fillId="0" borderId="0" xfId="0" applyFont="1" applyAlignment="1">
      <alignment horizontal="left" vertical="top"/>
    </xf>
    <xf numFmtId="0" fontId="11" fillId="0" borderId="17" xfId="0" applyFont="1" applyBorder="1" applyAlignment="1">
      <alignment horizontal="right" vertical="top"/>
    </xf>
    <xf numFmtId="0" fontId="11" fillId="0" borderId="13" xfId="0" applyFont="1" applyBorder="1" applyAlignment="1">
      <alignment horizontal="right" vertical="top"/>
    </xf>
    <xf numFmtId="0" fontId="11" fillId="0" borderId="15" xfId="0" applyFont="1" applyBorder="1" applyAlignment="1">
      <alignment horizontal="right" vertical="top"/>
    </xf>
    <xf numFmtId="0" fontId="17" fillId="0" borderId="0" xfId="0" applyFont="1" applyAlignment="1">
      <alignment horizontal="left" vertical="top"/>
    </xf>
    <xf numFmtId="0" fontId="20" fillId="0" borderId="0" xfId="0" applyFont="1" applyAlignment="1">
      <alignment horizontal="left" vertical="top"/>
    </xf>
    <xf numFmtId="0" fontId="15" fillId="0" borderId="3" xfId="0" applyFont="1" applyBorder="1" applyAlignment="1">
      <alignment horizontal="center" vertical="top"/>
    </xf>
    <xf numFmtId="0" fontId="101" fillId="0" borderId="0" xfId="0" applyFont="1" applyAlignment="1">
      <alignment horizontal="left"/>
    </xf>
    <xf numFmtId="0" fontId="102" fillId="0" borderId="0" xfId="0" applyFont="1" applyAlignment="1">
      <alignment horizontal="left"/>
    </xf>
    <xf numFmtId="0" fontId="124" fillId="0" borderId="17" xfId="0" applyFont="1" applyBorder="1" applyAlignment="1">
      <alignment horizontal="center"/>
    </xf>
    <xf numFmtId="0" fontId="124" fillId="0" borderId="13" xfId="0" applyFont="1" applyBorder="1" applyAlignment="1">
      <alignment horizontal="center"/>
    </xf>
    <xf numFmtId="0" fontId="124" fillId="0" borderId="15" xfId="0" applyFont="1" applyBorder="1" applyAlignment="1">
      <alignment horizontal="center"/>
    </xf>
    <xf numFmtId="44" fontId="11" fillId="0" borderId="17" xfId="0" applyNumberFormat="1" applyFont="1" applyBorder="1" applyAlignment="1" applyProtection="1">
      <alignment horizontal="center" vertical="top" shrinkToFit="1"/>
      <protection locked="0"/>
    </xf>
    <xf numFmtId="44" fontId="11" fillId="0" borderId="13" xfId="0" applyNumberFormat="1" applyFont="1" applyBorder="1" applyAlignment="1" applyProtection="1">
      <alignment horizontal="center" vertical="top" shrinkToFit="1"/>
      <protection locked="0"/>
    </xf>
    <xf numFmtId="44" fontId="11" fillId="0" borderId="15" xfId="0" applyNumberFormat="1" applyFont="1" applyBorder="1" applyAlignment="1" applyProtection="1">
      <alignment horizontal="center" vertical="top" shrinkToFit="1"/>
      <protection locked="0"/>
    </xf>
    <xf numFmtId="0" fontId="125" fillId="10" borderId="0" xfId="0" applyFont="1" applyFill="1" applyAlignment="1">
      <alignment horizontal="right" vertical="top"/>
    </xf>
    <xf numFmtId="0" fontId="23" fillId="0" borderId="0" xfId="0" applyFont="1" applyAlignment="1">
      <alignment vertical="top"/>
    </xf>
    <xf numFmtId="0" fontId="19" fillId="0" borderId="0" xfId="0" applyFont="1" applyAlignment="1">
      <alignment horizontal="right" vertical="top"/>
    </xf>
    <xf numFmtId="0" fontId="16" fillId="0" borderId="3" xfId="0" applyFont="1" applyBorder="1" applyAlignment="1" applyProtection="1">
      <alignment vertical="top"/>
      <protection locked="0"/>
    </xf>
    <xf numFmtId="0" fontId="14" fillId="0" borderId="17" xfId="0" applyFont="1" applyBorder="1" applyAlignment="1">
      <alignment horizontal="center" vertical="top"/>
    </xf>
    <xf numFmtId="0" fontId="14" fillId="0" borderId="13" xfId="0" applyFont="1" applyBorder="1" applyAlignment="1">
      <alignment horizontal="center" vertical="top"/>
    </xf>
    <xf numFmtId="0" fontId="14" fillId="0" borderId="15" xfId="0" applyFont="1" applyBorder="1" applyAlignment="1">
      <alignment horizontal="center" vertical="top"/>
    </xf>
    <xf numFmtId="0" fontId="14" fillId="0" borderId="3" xfId="0" applyFont="1" applyBorder="1" applyAlignment="1">
      <alignment horizontal="center" vertical="top"/>
    </xf>
    <xf numFmtId="0" fontId="69" fillId="5" borderId="17" xfId="0" applyFont="1" applyFill="1" applyBorder="1" applyAlignment="1">
      <alignment horizontal="center" vertical="top"/>
    </xf>
    <xf numFmtId="0" fontId="69" fillId="5" borderId="13" xfId="0" applyFont="1" applyFill="1" applyBorder="1" applyAlignment="1">
      <alignment horizontal="center" vertical="top"/>
    </xf>
    <xf numFmtId="0" fontId="69" fillId="5" borderId="15" xfId="0" applyFont="1" applyFill="1" applyBorder="1" applyAlignment="1">
      <alignment horizontal="center" vertical="top"/>
    </xf>
    <xf numFmtId="0" fontId="203" fillId="0" borderId="0" xfId="0" applyFont="1" applyAlignment="1">
      <alignment horizontal="center" vertical="top" wrapText="1"/>
    </xf>
    <xf numFmtId="0" fontId="91" fillId="0" borderId="0" xfId="0" applyFont="1" applyAlignment="1">
      <alignment horizontal="center" vertical="top"/>
    </xf>
    <xf numFmtId="168" fontId="10" fillId="0" borderId="0" xfId="0" applyNumberFormat="1" applyFont="1" applyAlignment="1">
      <alignment horizontal="left" vertical="center" wrapText="1"/>
    </xf>
    <xf numFmtId="0" fontId="276" fillId="0" borderId="17" xfId="0" quotePrefix="1" applyFont="1" applyBorder="1" applyAlignment="1">
      <alignment vertical="center" wrapText="1"/>
    </xf>
    <xf numFmtId="0" fontId="276" fillId="0" borderId="13" xfId="0" quotePrefix="1" applyFont="1" applyBorder="1" applyAlignment="1">
      <alignment vertical="center" wrapText="1"/>
    </xf>
    <xf numFmtId="0" fontId="276" fillId="0" borderId="15" xfId="0" quotePrefix="1" applyFont="1" applyBorder="1" applyAlignment="1">
      <alignment vertical="center" wrapText="1"/>
    </xf>
    <xf numFmtId="0" fontId="1" fillId="0" borderId="0" xfId="0" applyFont="1" applyAlignment="1">
      <alignment horizontal="left"/>
    </xf>
    <xf numFmtId="0" fontId="7" fillId="0" borderId="17" xfId="0" applyFont="1" applyBorder="1" applyAlignment="1">
      <alignment horizontal="left"/>
    </xf>
    <xf numFmtId="0" fontId="7" fillId="0" borderId="15" xfId="0" applyFont="1" applyBorder="1" applyAlignment="1">
      <alignment horizontal="left"/>
    </xf>
    <xf numFmtId="0" fontId="109" fillId="0" borderId="17" xfId="0" applyFont="1" applyBorder="1" applyAlignment="1" applyProtection="1">
      <alignment horizontal="left" vertical="center" indent="1" shrinkToFit="1"/>
      <protection locked="0"/>
    </xf>
    <xf numFmtId="0" fontId="109" fillId="0" borderId="13" xfId="0" applyFont="1" applyBorder="1" applyAlignment="1" applyProtection="1">
      <alignment horizontal="left" vertical="center" indent="1" shrinkToFit="1"/>
      <protection locked="0"/>
    </xf>
    <xf numFmtId="0" fontId="109" fillId="0" borderId="15" xfId="0" applyFont="1" applyBorder="1" applyAlignment="1" applyProtection="1">
      <alignment horizontal="left" vertical="center" indent="1" shrinkToFit="1"/>
      <protection locked="0"/>
    </xf>
    <xf numFmtId="0" fontId="281" fillId="0" borderId="35" xfId="0" applyFont="1" applyBorder="1" applyAlignment="1">
      <alignment horizontal="center" vertical="center" wrapText="1"/>
    </xf>
    <xf numFmtId="0" fontId="282" fillId="0" borderId="29" xfId="0" applyFont="1" applyBorder="1" applyAlignment="1">
      <alignment horizontal="center" vertical="center" wrapText="1"/>
    </xf>
    <xf numFmtId="0" fontId="282" fillId="0" borderId="33" xfId="0" applyFont="1" applyBorder="1" applyAlignment="1">
      <alignment horizontal="center" vertical="center" wrapText="1"/>
    </xf>
    <xf numFmtId="0" fontId="282" fillId="0" borderId="45" xfId="0" applyFont="1" applyBorder="1" applyAlignment="1">
      <alignment horizontal="center" vertical="center" wrapText="1"/>
    </xf>
    <xf numFmtId="0" fontId="282" fillId="0" borderId="12" xfId="0" applyFont="1" applyBorder="1" applyAlignment="1">
      <alignment horizontal="center" vertical="center" wrapText="1"/>
    </xf>
    <xf numFmtId="0" fontId="282" fillId="0" borderId="46" xfId="0" applyFont="1" applyBorder="1" applyAlignment="1">
      <alignment horizontal="center" vertical="center" wrapText="1"/>
    </xf>
    <xf numFmtId="0" fontId="27" fillId="0" borderId="0" xfId="0" applyFont="1" applyAlignment="1">
      <alignment horizontal="center" vertical="top"/>
    </xf>
    <xf numFmtId="0" fontId="34" fillId="0" borderId="0" xfId="0" applyFont="1" applyAlignment="1">
      <alignment horizontal="center" vertical="top"/>
    </xf>
    <xf numFmtId="0" fontId="278" fillId="0" borderId="0" xfId="0" applyFont="1" applyAlignment="1">
      <alignment horizontal="left" vertical="center"/>
    </xf>
    <xf numFmtId="0" fontId="22" fillId="7" borderId="3" xfId="0" applyFont="1" applyFill="1" applyBorder="1" applyAlignment="1">
      <alignment horizontal="center" vertical="center"/>
    </xf>
    <xf numFmtId="0" fontId="127" fillId="5" borderId="3" xfId="0" applyFont="1" applyFill="1" applyBorder="1" applyAlignment="1">
      <alignment horizontal="center" vertical="top"/>
    </xf>
    <xf numFmtId="0" fontId="279" fillId="10" borderId="0" xfId="0" applyFont="1" applyFill="1" applyAlignment="1">
      <alignment horizontal="right" vertical="center"/>
    </xf>
    <xf numFmtId="0" fontId="40" fillId="0" borderId="3" xfId="0" applyFont="1" applyBorder="1" applyAlignment="1" applyProtection="1">
      <alignment horizontal="left" vertical="top" shrinkToFit="1"/>
      <protection locked="0"/>
    </xf>
    <xf numFmtId="0" fontId="136" fillId="7" borderId="38" xfId="0" applyFont="1" applyFill="1" applyBorder="1" applyAlignment="1">
      <alignment horizontal="left" vertical="center" wrapText="1"/>
    </xf>
    <xf numFmtId="0" fontId="136" fillId="7" borderId="43" xfId="0" applyFont="1" applyFill="1" applyBorder="1" applyAlignment="1">
      <alignment horizontal="left" vertical="center" wrapText="1"/>
    </xf>
    <xf numFmtId="169" fontId="108" fillId="0" borderId="12" xfId="0" applyNumberFormat="1" applyFont="1" applyBorder="1" applyAlignment="1">
      <alignment horizontal="center" vertical="center" shrinkToFit="1"/>
    </xf>
    <xf numFmtId="0" fontId="48" fillId="0" borderId="0" xfId="0" applyFont="1" applyAlignment="1">
      <alignment vertical="center" wrapText="1"/>
    </xf>
    <xf numFmtId="0" fontId="80" fillId="0" borderId="0" xfId="0" applyFont="1" applyAlignment="1">
      <alignment vertical="center"/>
    </xf>
    <xf numFmtId="0" fontId="292" fillId="0" borderId="17" xfId="0" applyFont="1" applyBorder="1" applyAlignment="1">
      <alignment horizontal="left" vertical="center" wrapText="1" shrinkToFit="1"/>
    </xf>
    <xf numFmtId="0" fontId="292" fillId="0" borderId="13" xfId="0" applyFont="1" applyBorder="1" applyAlignment="1">
      <alignment horizontal="left" vertical="center" wrapText="1" shrinkToFit="1"/>
    </xf>
    <xf numFmtId="0" fontId="292" fillId="0" borderId="15" xfId="0" applyFont="1" applyBorder="1" applyAlignment="1">
      <alignment horizontal="left" vertical="center" wrapText="1" shrinkToFit="1"/>
    </xf>
    <xf numFmtId="49" fontId="108" fillId="0" borderId="48" xfId="0" applyNumberFormat="1" applyFont="1" applyBorder="1" applyAlignment="1">
      <alignment horizontal="left" vertical="center" wrapText="1" shrinkToFit="1"/>
    </xf>
    <xf numFmtId="49" fontId="108" fillId="0" borderId="27" xfId="0" applyNumberFormat="1" applyFont="1" applyBorder="1" applyAlignment="1">
      <alignment horizontal="left" vertical="center" wrapText="1" shrinkToFit="1"/>
    </xf>
    <xf numFmtId="49" fontId="108" fillId="0" borderId="52" xfId="0" applyNumberFormat="1" applyFont="1" applyBorder="1" applyAlignment="1">
      <alignment horizontal="left" vertical="center" wrapText="1" shrinkToFit="1"/>
    </xf>
    <xf numFmtId="0" fontId="286" fillId="0" borderId="38" xfId="0" applyFont="1" applyBorder="1" applyAlignment="1" applyProtection="1">
      <alignment horizontal="left" vertical="top" wrapText="1" shrinkToFit="1"/>
      <protection locked="0"/>
    </xf>
    <xf numFmtId="0" fontId="286" fillId="0" borderId="20" xfId="0" applyFont="1" applyBorder="1" applyAlignment="1" applyProtection="1">
      <alignment horizontal="left" vertical="top" wrapText="1" shrinkToFit="1"/>
      <protection locked="0"/>
    </xf>
    <xf numFmtId="0" fontId="286" fillId="0" borderId="14" xfId="0" applyFont="1" applyBorder="1" applyAlignment="1" applyProtection="1">
      <alignment horizontal="left" vertical="top" wrapText="1" shrinkToFit="1"/>
      <protection locked="0"/>
    </xf>
    <xf numFmtId="0" fontId="286" fillId="0" borderId="43" xfId="0" applyFont="1" applyBorder="1" applyAlignment="1" applyProtection="1">
      <alignment horizontal="left" vertical="top" wrapText="1" shrinkToFit="1"/>
      <protection locked="0"/>
    </xf>
    <xf numFmtId="0" fontId="286" fillId="0" borderId="0" xfId="0" applyFont="1" applyAlignment="1" applyProtection="1">
      <alignment horizontal="left" vertical="top" wrapText="1" shrinkToFit="1"/>
      <protection locked="0"/>
    </xf>
    <xf numFmtId="0" fontId="286" fillId="0" borderId="44" xfId="0" applyFont="1" applyBorder="1" applyAlignment="1" applyProtection="1">
      <alignment horizontal="left" vertical="top" wrapText="1" shrinkToFit="1"/>
      <protection locked="0"/>
    </xf>
    <xf numFmtId="0" fontId="110" fillId="0" borderId="30" xfId="0" applyFont="1" applyBorder="1" applyAlignment="1" applyProtection="1">
      <alignment horizontal="center" vertical="top" shrinkToFit="1"/>
      <protection locked="0"/>
    </xf>
    <xf numFmtId="0" fontId="110" fillId="0" borderId="20" xfId="0" applyFont="1" applyBorder="1" applyAlignment="1" applyProtection="1">
      <alignment horizontal="center" vertical="top" shrinkToFit="1"/>
      <protection locked="0"/>
    </xf>
    <xf numFmtId="169" fontId="108" fillId="0" borderId="35" xfId="0" applyNumberFormat="1" applyFont="1" applyBorder="1" applyAlignment="1">
      <alignment horizontal="center" vertical="center" shrinkToFit="1"/>
    </xf>
    <xf numFmtId="169" fontId="108" fillId="0" borderId="29" xfId="0" applyNumberFormat="1" applyFont="1" applyBorder="1" applyAlignment="1">
      <alignment horizontal="center" vertical="center" shrinkToFit="1"/>
    </xf>
    <xf numFmtId="0" fontId="66" fillId="5" borderId="35" xfId="0" applyFont="1" applyFill="1" applyBorder="1" applyAlignment="1">
      <alignment horizontal="center" vertical="center" wrapText="1"/>
    </xf>
    <xf numFmtId="0" fontId="66" fillId="5" borderId="29" xfId="0" applyFont="1" applyFill="1" applyBorder="1" applyAlignment="1">
      <alignment horizontal="center" vertical="center" wrapText="1"/>
    </xf>
    <xf numFmtId="0" fontId="66" fillId="5" borderId="33" xfId="0" applyFont="1" applyFill="1" applyBorder="1" applyAlignment="1">
      <alignment horizontal="center" vertical="center" wrapText="1"/>
    </xf>
    <xf numFmtId="0" fontId="66" fillId="5" borderId="45" xfId="0" applyFont="1" applyFill="1" applyBorder="1" applyAlignment="1">
      <alignment horizontal="center" vertical="center" wrapText="1"/>
    </xf>
    <xf numFmtId="0" fontId="66" fillId="5" borderId="12" xfId="0" applyFont="1" applyFill="1" applyBorder="1" applyAlignment="1">
      <alignment horizontal="center" vertical="center" wrapText="1"/>
    </xf>
    <xf numFmtId="0" fontId="66" fillId="5" borderId="46" xfId="0" applyFont="1" applyFill="1" applyBorder="1" applyAlignment="1">
      <alignment horizontal="center" vertical="center" wrapText="1"/>
    </xf>
    <xf numFmtId="0" fontId="135" fillId="5" borderId="43" xfId="0" applyFont="1" applyFill="1" applyBorder="1" applyAlignment="1">
      <alignment horizontal="center" vertical="center" wrapText="1"/>
    </xf>
    <xf numFmtId="0" fontId="135" fillId="5" borderId="0" xfId="0" applyFont="1" applyFill="1" applyAlignment="1">
      <alignment horizontal="center" vertical="center" wrapText="1"/>
    </xf>
    <xf numFmtId="0" fontId="135" fillId="5" borderId="45" xfId="0" applyFont="1" applyFill="1" applyBorder="1" applyAlignment="1">
      <alignment horizontal="center" vertical="center" wrapText="1"/>
    </xf>
    <xf numFmtId="0" fontId="135" fillId="5" borderId="12" xfId="0" applyFont="1" applyFill="1" applyBorder="1" applyAlignment="1">
      <alignment horizontal="center" vertical="center" wrapText="1"/>
    </xf>
    <xf numFmtId="44" fontId="9" fillId="0" borderId="23" xfId="0" applyNumberFormat="1" applyFont="1" applyBorder="1" applyAlignment="1">
      <alignment vertical="center" shrinkToFit="1"/>
    </xf>
    <xf numFmtId="44" fontId="9" fillId="0" borderId="22" xfId="0" applyNumberFormat="1" applyFont="1" applyBorder="1" applyAlignment="1">
      <alignment vertical="center" shrinkToFit="1"/>
    </xf>
    <xf numFmtId="44" fontId="9" fillId="0" borderId="24" xfId="0" applyNumberFormat="1" applyFont="1" applyBorder="1" applyAlignment="1">
      <alignment vertical="center" shrinkToFit="1"/>
    </xf>
    <xf numFmtId="44" fontId="9" fillId="0" borderId="11" xfId="0" applyNumberFormat="1" applyFont="1" applyBorder="1" applyAlignment="1">
      <alignment vertical="center" shrinkToFit="1"/>
    </xf>
    <xf numFmtId="0" fontId="13" fillId="0" borderId="43" xfId="0" applyFont="1" applyBorder="1" applyAlignment="1">
      <alignment horizontal="left" vertical="center" wrapText="1"/>
    </xf>
    <xf numFmtId="0" fontId="13" fillId="0" borderId="0" xfId="0" applyFont="1" applyAlignment="1">
      <alignment horizontal="left" vertical="center" wrapText="1"/>
    </xf>
    <xf numFmtId="0" fontId="13" fillId="0" borderId="44" xfId="0" applyFont="1" applyBorder="1" applyAlignment="1">
      <alignment horizontal="left" vertical="center" wrapText="1"/>
    </xf>
    <xf numFmtId="0" fontId="49" fillId="9" borderId="50" xfId="0" applyFont="1" applyFill="1" applyBorder="1" applyAlignment="1" applyProtection="1">
      <alignment horizontal="center" vertical="center" wrapText="1"/>
      <protection locked="0"/>
    </xf>
    <xf numFmtId="0" fontId="49" fillId="9" borderId="5" xfId="0" applyFont="1" applyFill="1" applyBorder="1" applyAlignment="1" applyProtection="1">
      <alignment horizontal="center" vertical="center" wrapText="1"/>
      <protection locked="0"/>
    </xf>
    <xf numFmtId="0" fontId="22" fillId="0" borderId="50" xfId="0" applyFont="1" applyBorder="1" applyAlignment="1">
      <alignment horizontal="center" vertical="center" wrapText="1"/>
    </xf>
    <xf numFmtId="0" fontId="289" fillId="5" borderId="43" xfId="0" applyFont="1" applyFill="1" applyBorder="1" applyAlignment="1">
      <alignment horizontal="left" vertical="center" wrapText="1"/>
    </xf>
    <xf numFmtId="0" fontId="289" fillId="5" borderId="0" xfId="0" applyFont="1" applyFill="1" applyAlignment="1">
      <alignment horizontal="left" vertical="center" wrapText="1"/>
    </xf>
    <xf numFmtId="0" fontId="289" fillId="5" borderId="44" xfId="0" applyFont="1" applyFill="1" applyBorder="1" applyAlignment="1">
      <alignment horizontal="left" vertical="center" wrapText="1"/>
    </xf>
    <xf numFmtId="0" fontId="289" fillId="5" borderId="45" xfId="0" applyFont="1" applyFill="1" applyBorder="1" applyAlignment="1">
      <alignment horizontal="left" vertical="center" wrapText="1"/>
    </xf>
    <xf numFmtId="0" fontId="289" fillId="5" borderId="12" xfId="0" applyFont="1" applyFill="1" applyBorder="1" applyAlignment="1">
      <alignment horizontal="left" vertical="center" wrapText="1"/>
    </xf>
    <xf numFmtId="0" fontId="289" fillId="5" borderId="46" xfId="0" applyFont="1" applyFill="1" applyBorder="1" applyAlignment="1">
      <alignment horizontal="left" vertical="center" wrapText="1"/>
    </xf>
    <xf numFmtId="0" fontId="13" fillId="0" borderId="4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6" xfId="0" applyFont="1" applyBorder="1" applyAlignment="1">
      <alignment horizontal="center" vertical="center" wrapText="1"/>
    </xf>
    <xf numFmtId="0" fontId="71" fillId="0" borderId="0" xfId="0" applyFont="1" applyAlignment="1">
      <alignment vertical="center" shrinkToFit="1"/>
    </xf>
    <xf numFmtId="0" fontId="104" fillId="0" borderId="0" xfId="0" applyFont="1" applyAlignment="1">
      <alignment vertical="center" shrinkToFit="1"/>
    </xf>
    <xf numFmtId="0" fontId="295" fillId="0" borderId="0" xfId="0" applyFont="1" applyAlignment="1">
      <alignment horizontal="center" vertical="center" wrapText="1"/>
    </xf>
    <xf numFmtId="0" fontId="294" fillId="9" borderId="17" xfId="0" applyFont="1" applyFill="1" applyBorder="1" applyAlignment="1">
      <alignment horizontal="center" vertical="center"/>
    </xf>
    <xf numFmtId="0" fontId="294" fillId="9" borderId="13" xfId="0" applyFont="1" applyFill="1" applyBorder="1" applyAlignment="1">
      <alignment horizontal="center" vertical="center"/>
    </xf>
    <xf numFmtId="0" fontId="294" fillId="9" borderId="15" xfId="0" applyFont="1" applyFill="1" applyBorder="1" applyAlignment="1">
      <alignment horizontal="center" vertical="center"/>
    </xf>
    <xf numFmtId="44" fontId="283" fillId="0" borderId="0" xfId="0" applyNumberFormat="1" applyFont="1" applyAlignment="1">
      <alignment horizontal="center" vertical="center"/>
    </xf>
    <xf numFmtId="0" fontId="296" fillId="5" borderId="35" xfId="0" applyFont="1" applyFill="1" applyBorder="1" applyAlignment="1">
      <alignment horizontal="center" vertical="center" wrapText="1"/>
    </xf>
    <xf numFmtId="0" fontId="296" fillId="5" borderId="29" xfId="0" applyFont="1" applyFill="1" applyBorder="1" applyAlignment="1">
      <alignment horizontal="center" vertical="center" wrapText="1"/>
    </xf>
    <xf numFmtId="0" fontId="296" fillId="5" borderId="33" xfId="0" applyFont="1" applyFill="1" applyBorder="1" applyAlignment="1">
      <alignment horizontal="center" vertical="center" wrapText="1"/>
    </xf>
    <xf numFmtId="0" fontId="296" fillId="5" borderId="43" xfId="0" applyFont="1" applyFill="1" applyBorder="1" applyAlignment="1">
      <alignment horizontal="center" vertical="center" wrapText="1"/>
    </xf>
    <xf numFmtId="0" fontId="296" fillId="5" borderId="0" xfId="0" applyFont="1" applyFill="1" applyAlignment="1">
      <alignment horizontal="center" vertical="center" wrapText="1"/>
    </xf>
    <xf numFmtId="0" fontId="296" fillId="5" borderId="44" xfId="0" applyFont="1" applyFill="1" applyBorder="1" applyAlignment="1">
      <alignment horizontal="center" vertical="center" wrapText="1"/>
    </xf>
    <xf numFmtId="0" fontId="296" fillId="5" borderId="45" xfId="0" applyFont="1" applyFill="1" applyBorder="1" applyAlignment="1">
      <alignment horizontal="center" vertical="center" wrapText="1"/>
    </xf>
    <xf numFmtId="0" fontId="296" fillId="5" borderId="12" xfId="0" applyFont="1" applyFill="1" applyBorder="1" applyAlignment="1">
      <alignment horizontal="center" vertical="center" wrapText="1"/>
    </xf>
    <xf numFmtId="0" fontId="296" fillId="5" borderId="46" xfId="0" applyFont="1" applyFill="1" applyBorder="1" applyAlignment="1">
      <alignment horizontal="center" vertical="center" wrapText="1"/>
    </xf>
    <xf numFmtId="44" fontId="284" fillId="10" borderId="0" xfId="0" applyNumberFormat="1" applyFont="1" applyFill="1" applyAlignment="1">
      <alignment horizontal="right" vertical="center"/>
    </xf>
    <xf numFmtId="44" fontId="285" fillId="0" borderId="17" xfId="0" applyNumberFormat="1" applyFont="1" applyBorder="1" applyAlignment="1">
      <alignment horizontal="center" vertical="center"/>
    </xf>
    <xf numFmtId="44" fontId="285" fillId="0" borderId="15" xfId="0" applyNumberFormat="1" applyFont="1" applyBorder="1" applyAlignment="1">
      <alignment horizontal="center" vertical="center"/>
    </xf>
    <xf numFmtId="0" fontId="270" fillId="6" borderId="0" xfId="0" applyFont="1" applyFill="1" applyAlignment="1">
      <alignment horizontal="left" vertical="center" wrapText="1"/>
    </xf>
    <xf numFmtId="0" fontId="111" fillId="0" borderId="17" xfId="0" applyFont="1" applyBorder="1" applyAlignment="1">
      <alignment vertical="center" wrapText="1"/>
    </xf>
    <xf numFmtId="0" fontId="111" fillId="0" borderId="13" xfId="0" applyFont="1" applyBorder="1" applyAlignment="1">
      <alignment vertical="center" wrapText="1"/>
    </xf>
    <xf numFmtId="0" fontId="111" fillId="0" borderId="15" xfId="0" applyFont="1" applyBorder="1" applyAlignment="1">
      <alignment vertical="center" wrapText="1"/>
    </xf>
    <xf numFmtId="168" fontId="104" fillId="0" borderId="0" xfId="0" applyNumberFormat="1" applyFont="1" applyAlignment="1">
      <alignment horizontal="left" vertical="center" wrapText="1" indent="1"/>
    </xf>
    <xf numFmtId="0" fontId="105" fillId="0" borderId="35" xfId="0" applyFont="1" applyBorder="1" applyAlignment="1">
      <alignment horizontal="left" vertical="center" indent="1"/>
    </xf>
    <xf numFmtId="0" fontId="105" fillId="0" borderId="33" xfId="0" applyFont="1" applyBorder="1" applyAlignment="1">
      <alignment horizontal="left" vertical="center" indent="1"/>
    </xf>
    <xf numFmtId="166" fontId="104" fillId="0" borderId="0" xfId="0" applyNumberFormat="1" applyFont="1" applyAlignment="1">
      <alignment horizontal="left" vertical="center"/>
    </xf>
    <xf numFmtId="0" fontId="104" fillId="0" borderId="0" xfId="0" applyFont="1" applyAlignment="1">
      <alignment horizontal="left" vertical="center"/>
    </xf>
    <xf numFmtId="0" fontId="40" fillId="0" borderId="3" xfId="0" applyFont="1" applyBorder="1" applyAlignment="1" applyProtection="1">
      <alignment horizontal="left" wrapText="1" shrinkToFit="1"/>
      <protection locked="0"/>
    </xf>
    <xf numFmtId="0" fontId="137" fillId="0" borderId="35" xfId="0" applyFont="1" applyBorder="1" applyAlignment="1" applyProtection="1">
      <alignment horizontal="center" vertical="center" wrapText="1" shrinkToFit="1"/>
      <protection locked="0"/>
    </xf>
    <xf numFmtId="0" fontId="137" fillId="0" borderId="33" xfId="0" applyFont="1" applyBorder="1" applyAlignment="1" applyProtection="1">
      <alignment horizontal="center" vertical="center" wrapText="1" shrinkToFit="1"/>
      <protection locked="0"/>
    </xf>
    <xf numFmtId="0" fontId="137" fillId="0" borderId="43" xfId="0" applyFont="1" applyBorder="1" applyAlignment="1" applyProtection="1">
      <alignment horizontal="center" vertical="center" wrapText="1" shrinkToFit="1"/>
      <protection locked="0"/>
    </xf>
    <xf numFmtId="0" fontId="137" fillId="0" borderId="44" xfId="0" applyFont="1" applyBorder="1" applyAlignment="1" applyProtection="1">
      <alignment horizontal="center" vertical="center" wrapText="1" shrinkToFit="1"/>
      <protection locked="0"/>
    </xf>
    <xf numFmtId="0" fontId="137" fillId="0" borderId="45" xfId="0" applyFont="1" applyBorder="1" applyAlignment="1" applyProtection="1">
      <alignment horizontal="center" vertical="center" wrapText="1" shrinkToFit="1"/>
      <protection locked="0"/>
    </xf>
    <xf numFmtId="0" fontId="137" fillId="0" borderId="46" xfId="0" applyFont="1" applyBorder="1" applyAlignment="1" applyProtection="1">
      <alignment horizontal="center" vertical="center" wrapText="1" shrinkToFit="1"/>
      <protection locked="0"/>
    </xf>
    <xf numFmtId="0" fontId="110" fillId="0" borderId="21" xfId="0" applyFont="1" applyBorder="1" applyAlignment="1" applyProtection="1">
      <alignment horizontal="center" vertical="top" shrinkToFit="1"/>
      <protection locked="0"/>
    </xf>
    <xf numFmtId="169" fontId="84" fillId="0" borderId="35" xfId="0" applyNumberFormat="1" applyFont="1" applyBorder="1" applyAlignment="1">
      <alignment horizontal="center" vertical="center" wrapText="1" shrinkToFit="1"/>
    </xf>
    <xf numFmtId="169" fontId="84" fillId="0" borderId="33" xfId="0" applyNumberFormat="1" applyFont="1" applyBorder="1" applyAlignment="1">
      <alignment horizontal="center" vertical="center" wrapText="1" shrinkToFit="1"/>
    </xf>
    <xf numFmtId="169" fontId="84" fillId="0" borderId="45" xfId="0" applyNumberFormat="1" applyFont="1" applyBorder="1" applyAlignment="1">
      <alignment horizontal="center" vertical="center" wrapText="1" shrinkToFit="1"/>
    </xf>
    <xf numFmtId="169" fontId="84" fillId="0" borderId="46" xfId="0" applyNumberFormat="1" applyFont="1" applyBorder="1" applyAlignment="1">
      <alignment horizontal="center" vertical="center" wrapText="1" shrinkToFit="1"/>
    </xf>
    <xf numFmtId="169" fontId="108" fillId="0" borderId="49" xfId="0" applyNumberFormat="1" applyFont="1" applyBorder="1" applyAlignment="1">
      <alignment horizontal="left" vertical="center" wrapText="1" shrinkToFit="1"/>
    </xf>
    <xf numFmtId="169" fontId="108" fillId="0" borderId="25" xfId="0" applyNumberFormat="1" applyFont="1" applyBorder="1" applyAlignment="1">
      <alignment horizontal="left" vertical="center" wrapText="1" shrinkToFit="1"/>
    </xf>
    <xf numFmtId="169" fontId="108" fillId="0" borderId="51" xfId="0" applyNumberFormat="1" applyFont="1" applyBorder="1" applyAlignment="1">
      <alignment horizontal="left" vertical="center" wrapText="1" shrinkToFit="1"/>
    </xf>
    <xf numFmtId="0" fontId="31" fillId="0" borderId="35" xfId="0" applyFont="1" applyBorder="1" applyAlignment="1">
      <alignment horizontal="center"/>
    </xf>
    <xf numFmtId="0" fontId="31" fillId="0" borderId="29" xfId="0" applyFont="1" applyBorder="1" applyAlignment="1">
      <alignment horizontal="center"/>
    </xf>
    <xf numFmtId="0" fontId="31" fillId="0" borderId="33" xfId="0" applyFont="1" applyBorder="1" applyAlignment="1">
      <alignment horizontal="center"/>
    </xf>
    <xf numFmtId="0" fontId="263" fillId="9" borderId="26" xfId="0" applyFont="1" applyFill="1" applyBorder="1" applyAlignment="1">
      <alignment horizontal="center"/>
    </xf>
    <xf numFmtId="0" fontId="263" fillId="9" borderId="27" xfId="0" applyFont="1" applyFill="1" applyBorder="1" applyAlignment="1">
      <alignment horizontal="center"/>
    </xf>
    <xf numFmtId="0" fontId="263" fillId="9" borderId="28" xfId="0" applyFont="1" applyFill="1" applyBorder="1" applyAlignment="1">
      <alignment horizontal="center"/>
    </xf>
    <xf numFmtId="0" fontId="306" fillId="7" borderId="17" xfId="0" applyFont="1" applyFill="1" applyBorder="1" applyAlignment="1">
      <alignment horizontal="left" vertical="top"/>
    </xf>
    <xf numFmtId="0" fontId="306" fillId="7" borderId="13" xfId="0" applyFont="1" applyFill="1" applyBorder="1" applyAlignment="1">
      <alignment horizontal="left" vertical="top"/>
    </xf>
    <xf numFmtId="0" fontId="306" fillId="7" borderId="15" xfId="0" applyFont="1" applyFill="1" applyBorder="1" applyAlignment="1">
      <alignment horizontal="left" vertical="top"/>
    </xf>
    <xf numFmtId="0" fontId="94" fillId="10" borderId="17" xfId="0" applyFont="1" applyFill="1" applyBorder="1" applyAlignment="1">
      <alignment horizontal="center" vertical="top"/>
    </xf>
    <xf numFmtId="0" fontId="94" fillId="10" borderId="15" xfId="0" applyFont="1" applyFill="1" applyBorder="1" applyAlignment="1">
      <alignment horizontal="center" vertical="top"/>
    </xf>
    <xf numFmtId="0" fontId="81" fillId="0" borderId="49" xfId="0" applyFont="1" applyBorder="1" applyAlignment="1">
      <alignment horizontal="center" vertical="center"/>
    </xf>
    <xf numFmtId="0" fontId="81" fillId="0" borderId="25" xfId="0" applyFont="1" applyBorder="1" applyAlignment="1">
      <alignment horizontal="center" vertical="center"/>
    </xf>
    <xf numFmtId="0" fontId="36" fillId="0" borderId="0" xfId="0" applyFont="1" applyAlignment="1" applyProtection="1">
      <alignment horizontal="left"/>
      <protection locked="0"/>
    </xf>
    <xf numFmtId="0" fontId="112" fillId="0" borderId="26" xfId="0" applyFont="1" applyBorder="1"/>
    <xf numFmtId="0" fontId="112" fillId="0" borderId="28" xfId="0" applyFont="1" applyBorder="1"/>
    <xf numFmtId="0" fontId="2" fillId="0" borderId="3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303" fillId="0" borderId="17" xfId="0" applyNumberFormat="1" applyFont="1" applyBorder="1" applyAlignment="1">
      <alignment horizontal="center" wrapText="1"/>
    </xf>
    <xf numFmtId="169" fontId="303" fillId="0" borderId="13" xfId="0" applyNumberFormat="1" applyFont="1" applyBorder="1" applyAlignment="1">
      <alignment horizontal="center" wrapText="1"/>
    </xf>
    <xf numFmtId="169" fontId="303" fillId="0" borderId="15" xfId="0" applyNumberFormat="1" applyFont="1" applyBorder="1" applyAlignment="1">
      <alignment horizontal="center" wrapText="1"/>
    </xf>
    <xf numFmtId="0" fontId="39" fillId="10" borderId="3" xfId="0" applyFont="1" applyFill="1" applyBorder="1" applyAlignment="1">
      <alignment horizontal="center" vertical="top" wrapText="1"/>
    </xf>
    <xf numFmtId="0" fontId="39" fillId="10" borderId="17" xfId="0" applyFont="1" applyFill="1" applyBorder="1" applyAlignment="1">
      <alignment horizontal="center" vertical="top" wrapText="1"/>
    </xf>
    <xf numFmtId="0" fontId="246" fillId="3" borderId="30" xfId="0" applyFont="1" applyFill="1" applyBorder="1" applyAlignment="1">
      <alignment horizontal="center" wrapText="1"/>
    </xf>
    <xf numFmtId="0" fontId="246" fillId="3" borderId="20" xfId="0" applyFont="1" applyFill="1" applyBorder="1" applyAlignment="1">
      <alignment horizontal="center"/>
    </xf>
    <xf numFmtId="0" fontId="246" fillId="3" borderId="21" xfId="0" applyFont="1" applyFill="1" applyBorder="1" applyAlignment="1">
      <alignment horizontal="center"/>
    </xf>
    <xf numFmtId="0" fontId="246" fillId="3" borderId="23" xfId="0" applyFont="1" applyFill="1" applyBorder="1" applyAlignment="1">
      <alignment horizontal="center"/>
    </xf>
    <xf numFmtId="0" fontId="246" fillId="3" borderId="0" xfId="0" applyFont="1" applyFill="1" applyAlignment="1">
      <alignment horizontal="center"/>
    </xf>
    <xf numFmtId="0" fontId="246" fillId="3" borderId="22" xfId="0" applyFont="1" applyFill="1" applyBorder="1" applyAlignment="1">
      <alignment horizontal="center"/>
    </xf>
    <xf numFmtId="0" fontId="246" fillId="3" borderId="24" xfId="0" applyFont="1" applyFill="1" applyBorder="1" applyAlignment="1">
      <alignment horizontal="center"/>
    </xf>
    <xf numFmtId="0" fontId="246" fillId="3" borderId="25" xfId="0" applyFont="1" applyFill="1" applyBorder="1" applyAlignment="1">
      <alignment horizontal="center"/>
    </xf>
    <xf numFmtId="0" fontId="246" fillId="3" borderId="11" xfId="0" applyFont="1" applyFill="1" applyBorder="1" applyAlignment="1">
      <alignment horizontal="center"/>
    </xf>
    <xf numFmtId="0" fontId="36" fillId="0" borderId="17" xfId="0" applyFont="1" applyBorder="1" applyAlignment="1" applyProtection="1">
      <alignment horizontal="left"/>
      <protection locked="0"/>
    </xf>
    <xf numFmtId="0" fontId="36" fillId="0" borderId="13" xfId="0" applyFont="1" applyBorder="1" applyAlignment="1" applyProtection="1">
      <alignment horizontal="left"/>
      <protection locked="0"/>
    </xf>
    <xf numFmtId="0" fontId="36" fillId="0" borderId="15" xfId="0" applyFont="1" applyBorder="1" applyAlignment="1" applyProtection="1">
      <alignment horizontal="left"/>
      <protection locked="0"/>
    </xf>
    <xf numFmtId="0" fontId="301" fillId="9" borderId="0" xfId="0" applyFont="1" applyFill="1" applyAlignment="1">
      <alignment horizontal="center" wrapText="1"/>
    </xf>
    <xf numFmtId="0" fontId="68" fillId="0" borderId="0" xfId="0" applyFont="1" applyAlignment="1">
      <alignment horizontal="center" wrapText="1"/>
    </xf>
    <xf numFmtId="0" fontId="68" fillId="0" borderId="0" xfId="0" applyFont="1" applyAlignment="1">
      <alignment horizontal="center"/>
    </xf>
    <xf numFmtId="0" fontId="58" fillId="0" borderId="26" xfId="0" applyFont="1" applyBorder="1" applyAlignment="1">
      <alignment vertical="center" wrapText="1"/>
    </xf>
    <xf numFmtId="0" fontId="58" fillId="0" borderId="28" xfId="0" applyFont="1" applyBorder="1" applyAlignment="1">
      <alignment vertical="center" wrapText="1"/>
    </xf>
    <xf numFmtId="0" fontId="89" fillId="0" borderId="26" xfId="0" applyFont="1" applyBorder="1" applyAlignment="1">
      <alignment vertical="center" wrapText="1"/>
    </xf>
    <xf numFmtId="0" fontId="89" fillId="0" borderId="28" xfId="0" applyFont="1" applyBorder="1" applyAlignment="1">
      <alignment vertical="center" wrapText="1"/>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12" fillId="0" borderId="38" xfId="0" applyFont="1" applyBorder="1" applyAlignment="1">
      <alignment vertical="center" wrapText="1"/>
    </xf>
    <xf numFmtId="0" fontId="112" fillId="0" borderId="21" xfId="0" applyFont="1" applyBorder="1" applyAlignment="1">
      <alignment vertical="center" wrapText="1"/>
    </xf>
    <xf numFmtId="0" fontId="112" fillId="0" borderId="43" xfId="0" applyFont="1" applyBorder="1" applyAlignment="1">
      <alignment vertical="center" wrapText="1"/>
    </xf>
    <xf numFmtId="0" fontId="112" fillId="0" borderId="22" xfId="0" applyFont="1" applyBorder="1" applyAlignment="1">
      <alignment vertical="center" wrapText="1"/>
    </xf>
    <xf numFmtId="0" fontId="112" fillId="0" borderId="49" xfId="0" applyFont="1" applyBorder="1" applyAlignment="1">
      <alignment vertical="center" wrapText="1"/>
    </xf>
    <xf numFmtId="0" fontId="112" fillId="0" borderId="11" xfId="0" applyFont="1" applyBorder="1" applyAlignment="1">
      <alignment vertical="center" wrapText="1"/>
    </xf>
    <xf numFmtId="49" fontId="8" fillId="0" borderId="26" xfId="0" applyNumberFormat="1" applyFont="1" applyBorder="1" applyAlignment="1">
      <alignment horizontal="left" vertical="center"/>
    </xf>
    <xf numFmtId="49" fontId="8" fillId="0" borderId="28" xfId="0" applyNumberFormat="1" applyFont="1" applyBorder="1" applyAlignment="1">
      <alignment horizontal="left" vertical="center"/>
    </xf>
    <xf numFmtId="166" fontId="81" fillId="0" borderId="26" xfId="0" applyNumberFormat="1" applyFont="1" applyBorder="1" applyAlignment="1" applyProtection="1">
      <alignment horizontal="left" vertical="center"/>
      <protection locked="0"/>
    </xf>
    <xf numFmtId="166" fontId="81" fillId="0" borderId="27" xfId="0" applyNumberFormat="1" applyFont="1" applyBorder="1" applyAlignment="1" applyProtection="1">
      <alignment horizontal="left" vertical="center"/>
      <protection locked="0"/>
    </xf>
    <xf numFmtId="166" fontId="81" fillId="0" borderId="28" xfId="0" applyNumberFormat="1" applyFont="1" applyBorder="1" applyAlignment="1" applyProtection="1">
      <alignment horizontal="left" vertical="center"/>
      <protection locked="0"/>
    </xf>
    <xf numFmtId="0" fontId="13" fillId="0" borderId="0" xfId="0" applyFont="1" applyAlignment="1">
      <alignment horizontal="center" vertical="center"/>
    </xf>
    <xf numFmtId="0" fontId="112" fillId="0" borderId="26" xfId="0" applyFont="1" applyBorder="1" applyAlignment="1">
      <alignment vertical="center" wrapText="1"/>
    </xf>
    <xf numFmtId="0" fontId="112" fillId="0" borderId="28" xfId="0" applyFont="1" applyBorder="1" applyAlignment="1">
      <alignment vertical="center" wrapText="1"/>
    </xf>
    <xf numFmtId="0" fontId="112" fillId="0" borderId="26" xfId="0" applyFont="1" applyBorder="1" applyAlignment="1">
      <alignment vertical="center"/>
    </xf>
    <xf numFmtId="0" fontId="112" fillId="0" borderId="28" xfId="0" applyFont="1" applyBorder="1" applyAlignment="1">
      <alignment vertical="center"/>
    </xf>
    <xf numFmtId="0" fontId="13" fillId="0" borderId="3" xfId="0" applyFont="1" applyBorder="1" applyAlignment="1" applyProtection="1">
      <alignment horizontal="center" vertical="center"/>
      <protection locked="0"/>
    </xf>
    <xf numFmtId="14" fontId="86" fillId="6" borderId="26" xfId="0" applyNumberFormat="1" applyFont="1" applyFill="1" applyBorder="1" applyAlignment="1" applyProtection="1">
      <alignment horizontal="center" vertical="center"/>
      <protection locked="0"/>
    </xf>
    <xf numFmtId="0" fontId="86" fillId="6" borderId="27" xfId="0" applyFont="1" applyFill="1" applyBorder="1" applyAlignment="1" applyProtection="1">
      <alignment horizontal="center" vertical="center"/>
      <protection locked="0"/>
    </xf>
    <xf numFmtId="0" fontId="86" fillId="6" borderId="28" xfId="0" applyFont="1" applyFill="1" applyBorder="1" applyAlignment="1" applyProtection="1">
      <alignment horizontal="center" vertical="center"/>
      <protection locked="0"/>
    </xf>
    <xf numFmtId="0" fontId="51" fillId="0" borderId="0" xfId="0" applyFont="1"/>
    <xf numFmtId="0" fontId="112" fillId="3" borderId="30" xfId="0" applyFont="1" applyFill="1" applyBorder="1" applyAlignment="1">
      <alignment horizontal="left" vertical="center" wrapText="1"/>
    </xf>
    <xf numFmtId="0" fontId="112" fillId="3" borderId="21" xfId="0" applyFont="1" applyFill="1" applyBorder="1" applyAlignment="1">
      <alignment horizontal="left" vertical="center" wrapText="1"/>
    </xf>
    <xf numFmtId="0" fontId="112" fillId="3" borderId="24" xfId="0" applyFont="1" applyFill="1" applyBorder="1" applyAlignment="1">
      <alignment horizontal="left" vertical="center" wrapText="1"/>
    </xf>
    <xf numFmtId="0" fontId="112" fillId="3" borderId="11" xfId="0" applyFont="1" applyFill="1" applyBorder="1" applyAlignment="1">
      <alignment horizontal="left" vertical="center" wrapText="1"/>
    </xf>
    <xf numFmtId="0" fontId="2" fillId="0" borderId="12" xfId="0" applyFont="1" applyBorder="1"/>
    <xf numFmtId="0" fontId="51" fillId="10" borderId="1" xfId="0" applyFont="1" applyFill="1" applyBorder="1" applyAlignment="1">
      <alignment horizontal="center" vertical="center"/>
    </xf>
    <xf numFmtId="0" fontId="51" fillId="10" borderId="16" xfId="0" applyFont="1" applyFill="1" applyBorder="1" applyAlignment="1">
      <alignment horizontal="center" vertical="center"/>
    </xf>
    <xf numFmtId="0" fontId="51" fillId="10" borderId="16" xfId="0" applyFont="1" applyFill="1" applyBorder="1" applyAlignment="1">
      <alignment vertical="center"/>
    </xf>
    <xf numFmtId="0" fontId="305" fillId="9" borderId="5" xfId="0" applyFont="1" applyFill="1" applyBorder="1" applyAlignment="1">
      <alignment horizontal="center" wrapText="1"/>
    </xf>
    <xf numFmtId="0" fontId="50" fillId="2" borderId="17" xfId="0" applyFont="1" applyFill="1" applyBorder="1" applyAlignment="1">
      <alignment horizontal="center"/>
    </xf>
    <xf numFmtId="0" fontId="50" fillId="2" borderId="13" xfId="0" applyFont="1" applyFill="1" applyBorder="1" applyAlignment="1">
      <alignment horizontal="center"/>
    </xf>
    <xf numFmtId="0" fontId="50" fillId="2" borderId="15" xfId="0" applyFont="1" applyFill="1" applyBorder="1" applyAlignment="1">
      <alignment horizontal="center"/>
    </xf>
    <xf numFmtId="0" fontId="7" fillId="0" borderId="30" xfId="0" applyFont="1" applyBorder="1" applyAlignment="1" applyProtection="1">
      <alignment horizontal="left" vertical="center" wrapText="1" indent="1"/>
      <protection locked="0"/>
    </xf>
    <xf numFmtId="0" fontId="7" fillId="0" borderId="21" xfId="0" quotePrefix="1" applyFont="1" applyBorder="1" applyAlignment="1" applyProtection="1">
      <alignment horizontal="left" vertical="center" wrapText="1" indent="1"/>
      <protection locked="0"/>
    </xf>
    <xf numFmtId="0" fontId="7" fillId="0" borderId="24" xfId="0" quotePrefix="1" applyFont="1" applyBorder="1" applyAlignment="1" applyProtection="1">
      <alignment horizontal="left" vertical="center" wrapText="1" indent="1"/>
      <protection locked="0"/>
    </xf>
    <xf numFmtId="0" fontId="7" fillId="0" borderId="11" xfId="0" quotePrefix="1" applyFont="1" applyBorder="1" applyAlignment="1" applyProtection="1">
      <alignment horizontal="left" vertical="center" wrapText="1" indent="1"/>
      <protection locked="0"/>
    </xf>
    <xf numFmtId="0" fontId="79" fillId="3" borderId="30" xfId="0" applyFont="1" applyFill="1" applyBorder="1" applyAlignment="1">
      <alignment horizontal="center" vertical="center" wrapText="1"/>
    </xf>
    <xf numFmtId="0" fontId="79" fillId="3" borderId="20" xfId="0" applyFont="1" applyFill="1" applyBorder="1" applyAlignment="1">
      <alignment horizontal="center" vertical="center"/>
    </xf>
    <xf numFmtId="0" fontId="79" fillId="3" borderId="21" xfId="0" applyFont="1" applyFill="1" applyBorder="1" applyAlignment="1">
      <alignment horizontal="center" vertical="center"/>
    </xf>
    <xf numFmtId="0" fontId="79" fillId="3" borderId="24" xfId="0" applyFont="1" applyFill="1" applyBorder="1" applyAlignment="1">
      <alignment horizontal="center" vertical="center"/>
    </xf>
    <xf numFmtId="0" fontId="79" fillId="3" borderId="25" xfId="0" applyFont="1" applyFill="1" applyBorder="1" applyAlignment="1">
      <alignment horizontal="center" vertical="center"/>
    </xf>
    <xf numFmtId="0" fontId="79" fillId="3" borderId="11" xfId="0" applyFont="1" applyFill="1" applyBorder="1" applyAlignment="1">
      <alignment horizontal="center" vertical="center"/>
    </xf>
    <xf numFmtId="0" fontId="263" fillId="0" borderId="0" xfId="0" applyFont="1" applyAlignment="1">
      <alignment horizontal="left" wrapText="1"/>
    </xf>
    <xf numFmtId="0" fontId="263" fillId="0" borderId="0" xfId="0" applyFont="1" applyAlignment="1">
      <alignment horizontal="right" wrapText="1"/>
    </xf>
    <xf numFmtId="0" fontId="8" fillId="0" borderId="26" xfId="0" quotePrefix="1" applyFont="1" applyBorder="1" applyAlignment="1">
      <alignment horizontal="left"/>
    </xf>
    <xf numFmtId="0" fontId="8" fillId="0" borderId="28" xfId="0" quotePrefix="1" applyFont="1" applyBorder="1" applyAlignment="1">
      <alignment horizontal="left"/>
    </xf>
    <xf numFmtId="0" fontId="17" fillId="0" borderId="0" xfId="0" applyFont="1" applyAlignment="1">
      <alignment horizontal="left" vertical="center" wrapText="1" indent="1"/>
    </xf>
    <xf numFmtId="0" fontId="13" fillId="0" borderId="0" xfId="0" applyFont="1" applyAlignment="1">
      <alignment vertical="center"/>
    </xf>
    <xf numFmtId="169" fontId="71" fillId="0" borderId="26" xfId="0" applyNumberFormat="1" applyFont="1" applyBorder="1" applyAlignment="1">
      <alignment horizontal="left" vertical="center" shrinkToFit="1"/>
    </xf>
    <xf numFmtId="169" fontId="71" fillId="0" borderId="28" xfId="0" applyNumberFormat="1" applyFont="1" applyBorder="1" applyAlignment="1">
      <alignment horizontal="left" vertical="center" shrinkToFit="1"/>
    </xf>
    <xf numFmtId="0" fontId="61" fillId="7" borderId="30" xfId="0" applyFont="1" applyFill="1" applyBorder="1" applyAlignment="1">
      <alignment horizontal="center" vertical="center" wrapText="1"/>
    </xf>
    <xf numFmtId="0" fontId="61" fillId="7" borderId="20" xfId="0" applyFont="1" applyFill="1" applyBorder="1" applyAlignment="1">
      <alignment horizontal="center" vertical="center" wrapText="1"/>
    </xf>
    <xf numFmtId="0" fontId="61" fillId="7" borderId="21" xfId="0" applyFont="1" applyFill="1" applyBorder="1" applyAlignment="1">
      <alignment horizontal="center" vertical="center" wrapText="1"/>
    </xf>
    <xf numFmtId="0" fontId="61" fillId="7" borderId="24" xfId="0" applyFont="1" applyFill="1" applyBorder="1" applyAlignment="1">
      <alignment horizontal="center" vertical="center" wrapText="1"/>
    </xf>
    <xf numFmtId="0" fontId="61" fillId="7" borderId="25" xfId="0" applyFont="1" applyFill="1" applyBorder="1" applyAlignment="1">
      <alignment horizontal="center" vertical="center" wrapText="1"/>
    </xf>
    <xf numFmtId="0" fontId="61" fillId="7" borderId="11" xfId="0" applyFont="1" applyFill="1" applyBorder="1" applyAlignment="1">
      <alignment horizontal="center" vertical="center" wrapText="1"/>
    </xf>
    <xf numFmtId="170" fontId="13" fillId="0" borderId="3" xfId="0" applyNumberFormat="1" applyFont="1" applyBorder="1" applyAlignment="1" applyProtection="1">
      <alignment horizontal="center" vertical="center"/>
      <protection locked="0"/>
    </xf>
    <xf numFmtId="0" fontId="304" fillId="10" borderId="2" xfId="0" applyFont="1" applyFill="1" applyBorder="1" applyAlignment="1">
      <alignment horizontal="left" vertical="center" wrapText="1"/>
    </xf>
    <xf numFmtId="0" fontId="304" fillId="10" borderId="10" xfId="0" applyFont="1" applyFill="1" applyBorder="1" applyAlignment="1">
      <alignment horizontal="left" vertical="center" wrapText="1"/>
    </xf>
    <xf numFmtId="0" fontId="39" fillId="10" borderId="3" xfId="0" applyFont="1" applyFill="1" applyBorder="1" applyAlignment="1">
      <alignment horizontal="center" vertical="top"/>
    </xf>
    <xf numFmtId="0" fontId="39" fillId="10" borderId="17" xfId="0" applyFont="1" applyFill="1" applyBorder="1" applyAlignment="1">
      <alignment horizontal="center" vertical="top"/>
    </xf>
    <xf numFmtId="0" fontId="39" fillId="10" borderId="19" xfId="0" applyFont="1" applyFill="1" applyBorder="1" applyAlignment="1">
      <alignment horizontal="center" vertical="top"/>
    </xf>
    <xf numFmtId="0" fontId="39" fillId="10" borderId="36" xfId="0" applyFont="1" applyFill="1" applyBorder="1" applyAlignment="1">
      <alignment horizontal="center" vertical="top"/>
    </xf>
    <xf numFmtId="0" fontId="308" fillId="0" borderId="0" xfId="0" applyFont="1" applyAlignment="1">
      <alignment horizontal="right"/>
    </xf>
    <xf numFmtId="0" fontId="39" fillId="10" borderId="3" xfId="0" applyFont="1" applyFill="1" applyBorder="1" applyAlignment="1">
      <alignment horizontal="center" vertical="top" wrapText="1" shrinkToFit="1"/>
    </xf>
    <xf numFmtId="0" fontId="39" fillId="10" borderId="17" xfId="0" applyFont="1" applyFill="1" applyBorder="1" applyAlignment="1">
      <alignment horizontal="center" vertical="top" wrapText="1" shrinkToFit="1"/>
    </xf>
    <xf numFmtId="0" fontId="38" fillId="0" borderId="3" xfId="0" applyFont="1" applyBorder="1" applyAlignment="1" applyProtection="1">
      <alignment horizontal="center" vertical="center"/>
      <protection locked="0"/>
    </xf>
    <xf numFmtId="170" fontId="38" fillId="0" borderId="3" xfId="0" applyNumberFormat="1" applyFont="1" applyBorder="1" applyAlignment="1" applyProtection="1">
      <alignment horizontal="center" vertical="center"/>
      <protection locked="0"/>
    </xf>
    <xf numFmtId="0" fontId="53" fillId="0" borderId="26" xfId="0" applyFont="1" applyBorder="1" applyAlignment="1">
      <alignment horizontal="left"/>
    </xf>
    <xf numFmtId="0" fontId="53" fillId="0" borderId="27" xfId="0" applyFont="1" applyBorder="1" applyAlignment="1">
      <alignment horizontal="left"/>
    </xf>
    <xf numFmtId="0" fontId="53" fillId="0" borderId="28" xfId="0" applyFont="1" applyBorder="1" applyAlignment="1">
      <alignment horizontal="left"/>
    </xf>
    <xf numFmtId="0" fontId="36" fillId="11" borderId="43" xfId="0" applyFont="1" applyFill="1" applyBorder="1" applyAlignment="1" applyProtection="1">
      <alignment horizontal="left" vertical="top" wrapText="1"/>
      <protection locked="0"/>
    </xf>
    <xf numFmtId="0" fontId="36" fillId="11" borderId="0" xfId="0" applyFont="1" applyFill="1" applyAlignment="1" applyProtection="1">
      <alignment horizontal="left" vertical="top" wrapText="1"/>
      <protection locked="0"/>
    </xf>
    <xf numFmtId="0" fontId="36" fillId="11" borderId="44" xfId="0" applyFont="1" applyFill="1" applyBorder="1" applyAlignment="1" applyProtection="1">
      <alignment horizontal="left" vertical="top" wrapText="1"/>
      <protection locked="0"/>
    </xf>
    <xf numFmtId="0" fontId="36" fillId="11" borderId="45" xfId="0" applyFont="1" applyFill="1" applyBorder="1" applyAlignment="1" applyProtection="1">
      <alignment horizontal="left" vertical="top" wrapText="1"/>
      <protection locked="0"/>
    </xf>
    <xf numFmtId="0" fontId="36" fillId="11" borderId="12" xfId="0" applyFont="1" applyFill="1" applyBorder="1" applyAlignment="1" applyProtection="1">
      <alignment horizontal="left" vertical="top" wrapText="1"/>
      <protection locked="0"/>
    </xf>
    <xf numFmtId="0" fontId="36" fillId="11" borderId="46" xfId="0" applyFont="1" applyFill="1" applyBorder="1" applyAlignment="1" applyProtection="1">
      <alignment horizontal="left" vertical="top" wrapText="1"/>
      <protection locked="0"/>
    </xf>
    <xf numFmtId="0" fontId="307" fillId="0" borderId="30" xfId="0" applyFont="1" applyBorder="1" applyAlignment="1">
      <alignment horizontal="left" wrapText="1"/>
    </xf>
    <xf numFmtId="0" fontId="307" fillId="0" borderId="20" xfId="0" applyFont="1" applyBorder="1" applyAlignment="1">
      <alignment horizontal="left" wrapText="1"/>
    </xf>
    <xf numFmtId="0" fontId="307" fillId="0" borderId="21" xfId="0" applyFont="1" applyBorder="1" applyAlignment="1">
      <alignment horizontal="left" wrapText="1"/>
    </xf>
    <xf numFmtId="0" fontId="307" fillId="0" borderId="24" xfId="0" applyFont="1" applyBorder="1" applyAlignment="1">
      <alignment horizontal="left" wrapText="1"/>
    </xf>
    <xf numFmtId="0" fontId="307" fillId="0" borderId="25" xfId="0" applyFont="1" applyBorder="1" applyAlignment="1">
      <alignment horizontal="left" wrapText="1"/>
    </xf>
    <xf numFmtId="0" fontId="307" fillId="0" borderId="11" xfId="0" applyFont="1" applyBorder="1" applyAlignment="1">
      <alignment horizontal="left" wrapText="1"/>
    </xf>
    <xf numFmtId="0" fontId="304" fillId="10" borderId="2" xfId="0" applyFont="1" applyFill="1" applyBorder="1" applyAlignment="1">
      <alignment horizontal="left" vertical="center" wrapText="1" shrinkToFit="1"/>
    </xf>
    <xf numFmtId="0" fontId="67" fillId="0" borderId="26" xfId="0" applyFont="1" applyBorder="1" applyAlignment="1">
      <alignment horizontal="center" vertical="top" wrapText="1"/>
    </xf>
    <xf numFmtId="0" fontId="74" fillId="0" borderId="27" xfId="0" applyFont="1" applyBorder="1" applyAlignment="1">
      <alignment horizontal="center" vertical="top"/>
    </xf>
    <xf numFmtId="0" fontId="74" fillId="0" borderId="28" xfId="0" applyFont="1" applyBorder="1" applyAlignment="1">
      <alignment horizontal="center" vertical="top"/>
    </xf>
    <xf numFmtId="0" fontId="75" fillId="0" borderId="27" xfId="2" applyFont="1" applyFill="1" applyBorder="1" applyAlignment="1" applyProtection="1">
      <alignment horizontal="center"/>
    </xf>
    <xf numFmtId="0" fontId="78" fillId="0" borderId="27" xfId="0" applyFont="1" applyBorder="1" applyAlignment="1">
      <alignment horizontal="center"/>
    </xf>
    <xf numFmtId="0" fontId="112" fillId="0" borderId="30" xfId="0" applyFont="1" applyBorder="1" applyAlignment="1">
      <alignment vertical="center" wrapText="1"/>
    </xf>
    <xf numFmtId="0" fontId="112" fillId="0" borderId="24" xfId="0" applyFont="1" applyBorder="1" applyAlignment="1">
      <alignment vertical="center" wrapText="1"/>
    </xf>
    <xf numFmtId="0" fontId="47" fillId="7" borderId="26" xfId="0" applyFont="1" applyFill="1" applyBorder="1" applyAlignment="1">
      <alignment horizontal="center" vertical="center" wrapText="1"/>
    </xf>
    <xf numFmtId="0" fontId="47" fillId="7" borderId="27" xfId="0" applyFont="1" applyFill="1" applyBorder="1" applyAlignment="1">
      <alignment horizontal="center" vertical="center" wrapText="1"/>
    </xf>
    <xf numFmtId="0" fontId="47" fillId="7" borderId="28" xfId="0" applyFont="1" applyFill="1" applyBorder="1" applyAlignment="1">
      <alignment horizontal="center" vertical="center" wrapText="1"/>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50" fillId="7" borderId="26" xfId="0" applyFont="1" applyFill="1" applyBorder="1" applyAlignment="1">
      <alignment horizontal="center" vertical="center" wrapText="1"/>
    </xf>
    <xf numFmtId="0" fontId="50" fillId="7" borderId="27"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2" fillId="0" borderId="0" xfId="0" applyFont="1" applyAlignment="1">
      <alignment horizontal="center"/>
    </xf>
    <xf numFmtId="0" fontId="47" fillId="0" borderId="0" xfId="0" applyFont="1" applyAlignment="1">
      <alignment horizontal="center" vertical="center"/>
    </xf>
    <xf numFmtId="0" fontId="114" fillId="0" borderId="26" xfId="0" applyFont="1" applyBorder="1"/>
    <xf numFmtId="0" fontId="114" fillId="0" borderId="28" xfId="0" applyFont="1" applyBorder="1"/>
    <xf numFmtId="0" fontId="8" fillId="0" borderId="30"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11" xfId="0" applyFont="1" applyBorder="1" applyAlignment="1">
      <alignment horizontal="left" vertical="center" wrapText="1"/>
    </xf>
    <xf numFmtId="0" fontId="113" fillId="0" borderId="30" xfId="0" applyFont="1" applyBorder="1" applyAlignment="1">
      <alignment vertical="center" wrapText="1"/>
    </xf>
    <xf numFmtId="0" fontId="113" fillId="0" borderId="21" xfId="0" applyFont="1" applyBorder="1" applyAlignment="1">
      <alignment vertical="center" wrapText="1"/>
    </xf>
    <xf numFmtId="0" fontId="113" fillId="0" borderId="23" xfId="0" applyFont="1" applyBorder="1" applyAlignment="1">
      <alignment vertical="center" wrapText="1"/>
    </xf>
    <xf numFmtId="0" fontId="113" fillId="0" borderId="22" xfId="0" applyFont="1" applyBorder="1" applyAlignment="1">
      <alignment vertical="center" wrapText="1"/>
    </xf>
    <xf numFmtId="0" fontId="113" fillId="0" borderId="24" xfId="0" applyFont="1" applyBorder="1" applyAlignment="1">
      <alignment vertical="center" wrapText="1"/>
    </xf>
    <xf numFmtId="0" fontId="113" fillId="0" borderId="11" xfId="0" applyFont="1" applyBorder="1" applyAlignment="1">
      <alignment vertical="center" wrapText="1"/>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FFFCC"/>
      <color rgb="FFFBFBFB"/>
      <color rgb="FFF2F2F2"/>
      <color rgb="FF03EDE7"/>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7620</xdr:rowOff>
    </xdr:from>
    <xdr:to>
      <xdr:col>2</xdr:col>
      <xdr:colOff>1466849</xdr:colOff>
      <xdr:row>3</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9560" y="7620"/>
          <a:ext cx="3032759" cy="5562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2815167</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13783" y="6998758"/>
          <a:ext cx="10045700" cy="27484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u="sng">
              <a:solidFill>
                <a:srgbClr val="FF0000"/>
              </a:solidFill>
              <a:latin typeface="Arial Narrow" panose="020B0606020202030204" pitchFamily="34" charset="0"/>
            </a:rPr>
            <a:t>Outstanding Travel Advances: </a:t>
          </a:r>
        </a:p>
        <a:p>
          <a:r>
            <a:rPr lang="en-US" sz="1400" b="1">
              <a:latin typeface="Arial Narrow" panose="020B0606020202030204" pitchFamily="34" charset="0"/>
            </a:rPr>
            <a:t>• Travel Advances are due within 15 days after the traveler returns</a:t>
          </a:r>
          <a:r>
            <a:rPr lang="en-US" sz="1400" b="1" baseline="0">
              <a:latin typeface="Arial Narrow" panose="020B0606020202030204" pitchFamily="34" charset="0"/>
            </a:rPr>
            <a:t> </a:t>
          </a:r>
          <a:r>
            <a:rPr lang="en-US" sz="1400" b="1">
              <a:latin typeface="Arial Narrow" panose="020B0606020202030204" pitchFamily="34" charset="0"/>
            </a:rPr>
            <a:t>from the trip.</a:t>
          </a:r>
        </a:p>
        <a:p>
          <a:r>
            <a:rPr lang="en-US" sz="1400" b="1">
              <a:latin typeface="Arial Narrow" panose="020B0606020202030204" pitchFamily="34" charset="0"/>
            </a:rPr>
            <a:t>• If the employee is past due a second time, the employee will be ineligible for future advances for a period of one year.  Any travel during that year will be on a “reimbursement only” basis.</a:t>
          </a:r>
        </a:p>
        <a:p>
          <a:r>
            <a:rPr lang="en-US" sz="1400" b="1">
              <a:latin typeface="Arial Narrow" panose="020B0606020202030204" pitchFamily="34" charset="0"/>
            </a:rPr>
            <a:t>• If an employee has had their eligibility for advances revoked and then reinstated, any further revocation will be permanent.</a:t>
          </a:r>
        </a:p>
        <a:p>
          <a:r>
            <a:rPr lang="en-US" sz="1400" b="1">
              <a:latin typeface="Arial Narrow" panose="020B0606020202030204" pitchFamily="34" charset="0"/>
            </a:rPr>
            <a:t>• </a:t>
          </a:r>
          <a:r>
            <a:rPr lang="en-US" sz="1400" b="1" u="sng">
              <a:latin typeface="Arial Narrow" panose="020B0606020202030204" pitchFamily="34" charset="0"/>
            </a:rPr>
            <a:t>If it should become necessary to do a deduction from your payroll check, the </a:t>
          </a:r>
          <a:r>
            <a:rPr lang="en-US" sz="1400" b="1" u="sng">
              <a:solidFill>
                <a:srgbClr val="FF0000"/>
              </a:solidFill>
              <a:latin typeface="Arial Narrow" panose="020B0606020202030204" pitchFamily="34" charset="0"/>
            </a:rPr>
            <a:t>employee will not qualify for future travel advances</a:t>
          </a:r>
          <a:r>
            <a:rPr lang="en-US" sz="1400" b="1">
              <a:latin typeface="Arial Narrow" panose="020B0606020202030204" pitchFamily="34" charset="0"/>
            </a:rPr>
            <a:t>. The deduction instituted will be the amount of the outstanding Travel Advance, not to exceed one-half of the employee's net pay. This deduction will continue until the outstanding Travel Advance is settled by the Travel Office. Undergraduates</a:t>
          </a:r>
          <a:r>
            <a:rPr lang="en-US" sz="1400" b="1" baseline="0">
              <a:latin typeface="Arial Narrow" panose="020B0606020202030204" pitchFamily="34" charset="0"/>
            </a:rPr>
            <a:t> will have a hold placed on their student records in the amount of the advance.</a:t>
          </a:r>
          <a:endParaRPr lang="en-US" sz="1400" b="1">
            <a:latin typeface="Arial Narrow" panose="020B0606020202030204" pitchFamily="34" charset="0"/>
          </a:endParaRPr>
        </a:p>
        <a:p>
          <a:r>
            <a:rPr lang="en-US" sz="1400" b="1">
              <a:latin typeface="Arial Narrow" panose="020B0606020202030204" pitchFamily="34" charset="0"/>
            </a:rPr>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400" b="1">
              <a:latin typeface="Arial Narrow" panose="020B0606020202030204" pitchFamily="34" charset="0"/>
            </a:rPr>
            <a:t>• Do Not Send CASH in Campus Mail! If cash is sent through campus mail and the funds are lost, the employee will remain</a:t>
          </a:r>
        </a:p>
        <a:p>
          <a:r>
            <a:rPr lang="en-US" sz="1400" b="1">
              <a:latin typeface="Arial Narrow" panose="020B0606020202030204" pitchFamily="34" charset="0"/>
            </a:rPr>
            <a:t> responsible for the balance of the unspent advance funds</a:t>
          </a:r>
          <a:r>
            <a:rPr lang="en-US" sz="1400">
              <a:latin typeface="Arial Narrow" panose="020B060602020203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172508</xdr:colOff>
      <xdr:row>0</xdr:row>
      <xdr:rowOff>113244</xdr:rowOff>
    </xdr:from>
    <xdr:to>
      <xdr:col>12</xdr:col>
      <xdr:colOff>74084</xdr:colOff>
      <xdr:row>68</xdr:row>
      <xdr:rowOff>31750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2508" y="113244"/>
          <a:ext cx="7405159" cy="10713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rgbClr val="0070C0"/>
              </a:solidFill>
              <a:latin typeface="Arial Narrow" panose="020B0606020202030204" pitchFamily="34" charset="0"/>
              <a:ea typeface="+mn-ea"/>
              <a:cs typeface="Arial" pitchFamily="34" charset="0"/>
            </a:rPr>
            <a:t>Instructions for charging registration fees using the Procurement Card</a:t>
          </a:r>
          <a:endParaRPr lang="en-US" sz="1200" b="1" u="sng">
            <a:solidFill>
              <a:srgbClr val="0070C0"/>
            </a:solidFill>
            <a:latin typeface="Arial Narrow" panose="020B0606020202030204" pitchFamily="34" charset="0"/>
            <a:ea typeface="+mn-ea"/>
            <a:cs typeface="Arial" pitchFamily="34" charset="0"/>
          </a:endParaRPr>
        </a:p>
        <a:p>
          <a:r>
            <a:rPr lang="en-US" sz="1200" cap="all">
              <a:solidFill>
                <a:schemeClr val="dk1"/>
              </a:solidFill>
              <a:latin typeface="Arial Narrow" panose="020B0606020202030204" pitchFamily="34" charset="0"/>
              <a:ea typeface="+mn-ea"/>
              <a:cs typeface="Arial" pitchFamily="34" charset="0"/>
            </a:rPr>
            <a:t> </a:t>
          </a:r>
          <a:endParaRPr lang="en-US" sz="1200">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Please read instructions completely before beginning process.</a:t>
          </a:r>
        </a:p>
        <a:p>
          <a:pPr algn="ctr"/>
          <a:endParaRPr lang="en-US" sz="1200" b="1">
            <a:solidFill>
              <a:schemeClr val="tx2"/>
            </a:solidFill>
            <a:latin typeface="Arial Narrow" panose="020B0606020202030204" pitchFamily="34" charset="0"/>
            <a:ea typeface="+mn-ea"/>
            <a:cs typeface="Arial" pitchFamily="34" charset="0"/>
          </a:endParaRPr>
        </a:p>
        <a:p>
          <a:r>
            <a:rPr lang="en-US" sz="1200">
              <a:solidFill>
                <a:schemeClr val="dk1"/>
              </a:solidFill>
              <a:latin typeface="Arial Narrow" panose="020B0606020202030204"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Pre-Approval Required</a:t>
          </a:r>
          <a:r>
            <a:rPr lang="en-US" sz="1200" b="1" u="none" baseline="0">
              <a:solidFill>
                <a:schemeClr val="dk1"/>
              </a:solidFill>
              <a:latin typeface="Arial Narrow" panose="020B0606020202030204" pitchFamily="34" charset="0"/>
              <a:ea typeface="+mn-ea"/>
              <a:cs typeface="Arial" pitchFamily="34" charset="0"/>
            </a:rPr>
            <a:t> </a:t>
          </a:r>
          <a:r>
            <a:rPr lang="en-US" sz="1200" i="1" u="none">
              <a:solidFill>
                <a:schemeClr val="dk1"/>
              </a:solidFill>
              <a:effectLst/>
              <a:latin typeface="Arial Narrow" panose="020B0606020202030204" pitchFamily="34" charset="0"/>
              <a:ea typeface="+mn-ea"/>
              <a:cs typeface="+mn-cs"/>
            </a:rPr>
            <a:t>Exception</a:t>
          </a:r>
          <a:r>
            <a:rPr lang="en-US" sz="1200" i="1">
              <a:solidFill>
                <a:schemeClr val="dk1"/>
              </a:solidFill>
              <a:effectLst/>
              <a:latin typeface="Arial Narrow" panose="020B0606020202030204" pitchFamily="34" charset="0"/>
              <a:ea typeface="+mn-ea"/>
              <a:cs typeface="+mn-cs"/>
            </a:rPr>
            <a:t>:  Webinars and On-Campus USM Events do not require a PTT to use the P-Card.  Webinars (use code 605160),</a:t>
          </a:r>
          <a:r>
            <a:rPr lang="en-US" sz="1200" i="1" baseline="0">
              <a:solidFill>
                <a:schemeClr val="dk1"/>
              </a:solidFill>
              <a:effectLst/>
              <a:latin typeface="Arial Narrow" panose="020B0606020202030204" pitchFamily="34" charset="0"/>
              <a:ea typeface="+mn-ea"/>
              <a:cs typeface="+mn-cs"/>
            </a:rPr>
            <a:t> </a:t>
          </a:r>
          <a:r>
            <a:rPr lang="en-US" sz="1200" i="1">
              <a:solidFill>
                <a:schemeClr val="dk1"/>
              </a:solidFill>
              <a:effectLst/>
              <a:latin typeface="Arial Narrow" panose="020B0606020202030204" pitchFamily="34" charset="0"/>
              <a:ea typeface="+mn-ea"/>
              <a:cs typeface="+mn-cs"/>
            </a:rPr>
            <a:t> on-campus events use the codes at bottom of page</a:t>
          </a:r>
          <a:r>
            <a:rPr lang="en-US" sz="1200" b="0" i="0" u="none">
              <a:solidFill>
                <a:sysClr val="windowText" lastClr="000000"/>
              </a:solidFill>
              <a:effectLst/>
              <a:latin typeface="Arial Narrow" panose="020B0606020202030204" pitchFamily="34" charset="0"/>
              <a:ea typeface="+mn-ea"/>
              <a:cs typeface="+mn-cs"/>
            </a:rPr>
            <a:t>. </a:t>
          </a:r>
          <a:r>
            <a:rPr lang="en-US" sz="1200" b="1" i="1" u="sng">
              <a:solidFill>
                <a:srgbClr val="FF0000"/>
              </a:solidFill>
              <a:effectLst/>
              <a:latin typeface="Arial Narrow" panose="020B0606020202030204" pitchFamily="34" charset="0"/>
              <a:ea typeface="+mn-ea"/>
              <a:cs typeface="+mn-cs"/>
            </a:rPr>
            <a:t>P-Card cannot be used for Foreign Travel or Foreign Registration Fees</a:t>
          </a:r>
          <a:endParaRPr lang="en-US" sz="1200" b="1" u="sng">
            <a:solidFill>
              <a:srgbClr val="FF0000"/>
            </a:solidFill>
            <a:effectLst/>
            <a:latin typeface="Arial Narrow" panose="020B0606020202030204" pitchFamily="34" charset="0"/>
            <a:ea typeface="+mn-ea"/>
            <a:cs typeface="+mn-cs"/>
          </a:endParaRPr>
        </a:p>
        <a:p>
          <a:endParaRPr lang="en-US" sz="1200" b="1"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A </a:t>
          </a:r>
          <a:r>
            <a:rPr lang="en-US" sz="1200" b="1">
              <a:solidFill>
                <a:schemeClr val="dk1"/>
              </a:solidFill>
              <a:latin typeface="Arial Narrow" panose="020B0606020202030204" pitchFamily="34" charset="0"/>
              <a:ea typeface="+mn-ea"/>
              <a:cs typeface="Arial" pitchFamily="34" charset="0"/>
            </a:rPr>
            <a:t>Permission to Travel (PTT)</a:t>
          </a:r>
          <a:r>
            <a:rPr lang="en-US" sz="1200">
              <a:solidFill>
                <a:schemeClr val="dk1"/>
              </a:solidFill>
              <a:latin typeface="Arial Narrow" panose="020B0606020202030204" pitchFamily="34" charset="0"/>
              <a:ea typeface="+mn-ea"/>
              <a:cs typeface="Arial" pitchFamily="34" charset="0"/>
            </a:rPr>
            <a:t> should be completed for each employee or student whose registration will be paid using the P-Card.  </a:t>
          </a:r>
          <a:r>
            <a:rPr lang="en-US" sz="1200">
              <a:solidFill>
                <a:srgbClr val="FF0000"/>
              </a:solidFill>
              <a:latin typeface="Arial Narrow" panose="020B0606020202030204"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Narrow" panose="020B0606020202030204" pitchFamily="34" charset="0"/>
              <a:ea typeface="+mn-ea"/>
              <a:cs typeface="Arial" pitchFamily="34" charset="0"/>
            </a:rPr>
            <a:t>Include the </a:t>
          </a:r>
          <a:r>
            <a:rPr lang="en-US" sz="1200" b="1">
              <a:solidFill>
                <a:schemeClr val="dk1"/>
              </a:solidFill>
              <a:latin typeface="Arial Narrow" panose="020B0606020202030204" pitchFamily="34" charset="0"/>
              <a:ea typeface="+mn-ea"/>
              <a:cs typeface="Arial" pitchFamily="34" charset="0"/>
            </a:rPr>
            <a:t>conference literature</a:t>
          </a:r>
          <a:r>
            <a:rPr lang="en-US" sz="1200">
              <a:solidFill>
                <a:schemeClr val="dk1"/>
              </a:solidFill>
              <a:latin typeface="Arial Narrow" panose="020B0606020202030204"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a:t>
          </a:r>
          <a:r>
            <a:rPr lang="en-US" sz="1200" b="1">
              <a:solidFill>
                <a:schemeClr val="dk1"/>
              </a:solidFill>
              <a:latin typeface="Arial Narrow" panose="020B0606020202030204" pitchFamily="34" charset="0"/>
              <a:ea typeface="+mn-ea"/>
              <a:cs typeface="Arial" pitchFamily="34" charset="0"/>
            </a:rPr>
            <a:t>Registration Form</a:t>
          </a:r>
          <a:r>
            <a:rPr lang="en-US" sz="1200">
              <a:solidFill>
                <a:schemeClr val="dk1"/>
              </a:solidFill>
              <a:latin typeface="Arial Narrow" panose="020B0606020202030204"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i="1">
              <a:solidFill>
                <a:schemeClr val="dk1"/>
              </a:solidFill>
              <a:latin typeface="Arial Narrow" panose="020B0606020202030204" pitchFamily="34" charset="0"/>
              <a:ea typeface="+mn-ea"/>
              <a:cs typeface="Arial" pitchFamily="34" charset="0"/>
            </a:rPr>
            <a:t>Optional fees (example: Golf lessons, tours, food tasting, lessons, dances/parties, etc.) are not allowed and should be deducted from the registration fee amount. </a:t>
          </a:r>
          <a:r>
            <a:rPr lang="en-US" sz="1200" b="1" u="sng">
              <a:solidFill>
                <a:schemeClr val="dk1"/>
              </a:solidFill>
              <a:latin typeface="Arial Narrow" panose="020B0606020202030204" pitchFamily="34" charset="0"/>
              <a:ea typeface="+mn-ea"/>
              <a:cs typeface="Arial" pitchFamily="34" charset="0"/>
            </a:rPr>
            <a:t>If optional fees are charged, the transaction will be rejected. </a:t>
          </a:r>
          <a:endParaRPr lang="en-US" sz="1200">
            <a:solidFill>
              <a:schemeClr val="dk1"/>
            </a:solidFill>
            <a:latin typeface="Arial Narrow" panose="020B0606020202030204" pitchFamily="34" charset="0"/>
            <a:ea typeface="+mn-ea"/>
            <a:cs typeface="Arial" pitchFamily="34" charset="0"/>
          </a:endParaRPr>
        </a:p>
        <a:p>
          <a:pPr lvl="0"/>
          <a:endParaRPr lang="en-US" sz="1200">
            <a:solidFill>
              <a:schemeClr val="dk1"/>
            </a:solidFill>
            <a:latin typeface="Arial Narrow" panose="020B0606020202030204" pitchFamily="34" charset="0"/>
            <a:ea typeface="+mn-ea"/>
            <a:cs typeface="Arial" pitchFamily="34" charset="0"/>
          </a:endParaRPr>
        </a:p>
        <a:p>
          <a:pPr lvl="0"/>
          <a:r>
            <a:rPr lang="en-US" sz="1200" u="sng">
              <a:solidFill>
                <a:schemeClr val="dk1"/>
              </a:solidFill>
              <a:latin typeface="Arial Narrow" panose="020B0606020202030204"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Narrow" panose="020B0606020202030204" pitchFamily="34" charset="0"/>
            <a:ea typeface="+mn-ea"/>
            <a:cs typeface="Arial" pitchFamily="34" charset="0"/>
          </a:endParaRPr>
        </a:p>
        <a:p>
          <a:pPr lvl="0"/>
          <a:r>
            <a:rPr lang="en-US" sz="1200" b="1" u="none">
              <a:solidFill>
                <a:srgbClr val="FF0000"/>
              </a:solidFill>
              <a:latin typeface="Arial Narrow" panose="020B0606020202030204" pitchFamily="34" charset="0"/>
              <a:ea typeface="+mn-ea"/>
              <a:cs typeface="Arial" pitchFamily="34" charset="0"/>
            </a:rPr>
            <a:t>4.  </a:t>
          </a:r>
          <a:r>
            <a:rPr lang="en-US" sz="1200" b="1" u="sng">
              <a:solidFill>
                <a:srgbClr val="FF0000"/>
              </a:solidFill>
              <a:latin typeface="Arial Narrow" panose="020B0606020202030204" pitchFamily="34" charset="0"/>
              <a:ea typeface="+mn-ea"/>
              <a:cs typeface="Arial" pitchFamily="34" charset="0"/>
            </a:rPr>
            <a:t>You will have two (2) business days to upload your transaction to Soarfin.</a:t>
          </a:r>
          <a:r>
            <a:rPr lang="en-US" sz="1200" b="1">
              <a:solidFill>
                <a:srgbClr val="FF0000"/>
              </a:solidFill>
              <a:latin typeface="Arial Narrow" panose="020B0606020202030204" pitchFamily="34" charset="0"/>
              <a:ea typeface="+mn-ea"/>
              <a:cs typeface="Arial" pitchFamily="34" charset="0"/>
            </a:rPr>
            <a:t> </a:t>
          </a:r>
        </a:p>
        <a:p>
          <a:endParaRPr lang="en-US" sz="1200" b="1" u="sng">
            <a:solidFill>
              <a:schemeClr val="dk1"/>
            </a:solidFill>
            <a:latin typeface="Arial Narrow" panose="020B0606020202030204" pitchFamily="34" charset="0"/>
            <a:ea typeface="+mn-ea"/>
            <a:cs typeface="Arial" pitchFamily="34" charset="0"/>
          </a:endParaRP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Documents Required for Soarfin Upload</a:t>
          </a:r>
          <a:r>
            <a:rPr lang="en-US" sz="1200" b="1">
              <a:solidFill>
                <a:schemeClr val="dk1"/>
              </a:solidFill>
              <a:latin typeface="Arial Narrow" panose="020B0606020202030204" pitchFamily="34" charset="0"/>
              <a:ea typeface="+mn-ea"/>
              <a:cs typeface="Arial" pitchFamily="34" charset="0"/>
            </a:rPr>
            <a:t>  </a:t>
          </a:r>
        </a:p>
        <a:p>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Narrow" panose="020B0606020202030204" pitchFamily="34" charset="0"/>
              <a:ea typeface="+mn-ea"/>
              <a:cs typeface="Arial" pitchFamily="34" charset="0"/>
            </a:rPr>
            <a:t>Student Group travel requires list of names with student ID#)</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Permission to Travel (PTT)</a:t>
          </a:r>
          <a:r>
            <a:rPr lang="en-US" sz="1200" baseline="0">
              <a:solidFill>
                <a:schemeClr val="dk1"/>
              </a:solidFill>
              <a:latin typeface="Arial Narrow" panose="020B0606020202030204" pitchFamily="34" charset="0"/>
              <a:ea typeface="+mn-ea"/>
              <a:cs typeface="Arial" pitchFamily="34" charset="0"/>
            </a:rPr>
            <a:t> signed by the Travel Coordinator,</a:t>
          </a:r>
          <a:r>
            <a:rPr lang="en-US" sz="1200">
              <a:solidFill>
                <a:schemeClr val="dk1"/>
              </a:solidFill>
              <a:latin typeface="Arial Narrow" panose="020B0606020202030204" pitchFamily="34" charset="0"/>
              <a:ea typeface="+mn-ea"/>
              <a:cs typeface="Arial" pitchFamily="34" charset="0"/>
            </a:rPr>
            <a:t> for each employee or student whose registration will be paid using the P-Card.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  The description of the charge in Soarfin should be:  Goods: </a:t>
          </a:r>
          <a:r>
            <a:rPr lang="en-US" sz="1200" b="1" u="sng">
              <a:solidFill>
                <a:schemeClr val="dk1"/>
              </a:solidFill>
              <a:latin typeface="Arial Narrow" panose="020B0606020202030204" pitchFamily="34" charset="0"/>
              <a:ea typeface="+mn-ea"/>
              <a:cs typeface="Arial" pitchFamily="34" charset="0"/>
            </a:rPr>
            <a:t>REG FEE </a:t>
          </a:r>
          <a:r>
            <a:rPr lang="en-US" sz="1200" b="0" u="none">
              <a:solidFill>
                <a:schemeClr val="dk1"/>
              </a:solidFill>
              <a:latin typeface="Arial Narrow" panose="020B0606020202030204" pitchFamily="34" charset="0"/>
              <a:ea typeface="+mn-ea"/>
              <a:cs typeface="Arial" pitchFamily="34" charset="0"/>
            </a:rPr>
            <a:t>and a brief description of</a:t>
          </a:r>
          <a:r>
            <a:rPr lang="en-US" sz="1200" b="0" u="none" baseline="0">
              <a:solidFill>
                <a:schemeClr val="dk1"/>
              </a:solidFill>
              <a:latin typeface="Arial Narrow" panose="020B0606020202030204" pitchFamily="34" charset="0"/>
              <a:ea typeface="+mn-ea"/>
              <a:cs typeface="Arial" pitchFamily="34" charset="0"/>
            </a:rPr>
            <a:t> the event.  Example: </a:t>
          </a:r>
          <a:r>
            <a:rPr lang="en-US" sz="1200" b="0" u="none">
              <a:solidFill>
                <a:schemeClr val="dk1"/>
              </a:solidFill>
              <a:latin typeface="Arial Narrow" panose="020B0606020202030204" pitchFamily="34" charset="0"/>
              <a:ea typeface="+mn-ea"/>
              <a:cs typeface="Arial" pitchFamily="34" charset="0"/>
            </a:rPr>
            <a:t> </a:t>
          </a:r>
          <a:r>
            <a:rPr lang="en-US" sz="1200" i="1">
              <a:solidFill>
                <a:schemeClr val="dk1"/>
              </a:solidFill>
              <a:latin typeface="Arial Narrow" panose="020B0606020202030204" pitchFamily="34" charset="0"/>
              <a:ea typeface="+mn-ea"/>
              <a:cs typeface="Arial" pitchFamily="34" charset="0"/>
            </a:rPr>
            <a:t>(name of conference/event, the name(s) of the traveler, the location of travel)</a:t>
          </a:r>
          <a:r>
            <a:rPr lang="en-US" sz="1200">
              <a:solidFill>
                <a:schemeClr val="dk1"/>
              </a:solidFill>
              <a:latin typeface="Arial Narrow" panose="020B0606020202030204" pitchFamily="34" charset="0"/>
              <a:ea typeface="+mn-ea"/>
              <a:cs typeface="Arial" pitchFamily="34" charset="0"/>
            </a:rPr>
            <a:t>.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Combined amounts must be separated and split according to the designated account code).</a:t>
          </a:r>
        </a:p>
        <a:p>
          <a:endParaRPr lang="en-US" sz="1200">
            <a:solidFill>
              <a:schemeClr val="dk1"/>
            </a:solidFill>
            <a:latin typeface="Arial Narrow" panose="020B0606020202030204" pitchFamily="34" charset="0"/>
            <a:ea typeface="+mn-ea"/>
            <a:cs typeface="Arial" pitchFamily="34" charset="0"/>
          </a:endParaRPr>
        </a:p>
        <a:p>
          <a:r>
            <a:rPr lang="en-US" sz="1200" b="1">
              <a:solidFill>
                <a:schemeClr val="dk1"/>
              </a:solidFill>
              <a:latin typeface="Arial Narrow" panose="020B0606020202030204" pitchFamily="34" charset="0"/>
              <a:ea typeface="+mn-ea"/>
              <a:cs typeface="Arial" pitchFamily="34" charset="0"/>
            </a:rPr>
            <a:t>In-State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in the State of Mississippi </a:t>
          </a:r>
        </a:p>
        <a:p>
          <a:r>
            <a:rPr lang="en-US" sz="1200" b="1">
              <a:solidFill>
                <a:schemeClr val="dk1"/>
              </a:solidFill>
              <a:latin typeface="Arial Narrow" panose="020B0606020202030204" pitchFamily="34" charset="0"/>
              <a:ea typeface="+mn-ea"/>
              <a:cs typeface="Arial" pitchFamily="34" charset="0"/>
            </a:rPr>
            <a:t>Out-of-State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when you arrive in another state. </a:t>
          </a:r>
        </a:p>
        <a:p>
          <a:endParaRPr lang="en-US" sz="1200" i="1">
            <a:solidFill>
              <a:schemeClr val="dk1"/>
            </a:solidFill>
            <a:latin typeface="Arial Narrow" panose="020B0606020202030204" pitchFamily="34" charset="0"/>
            <a:ea typeface="+mn-ea"/>
            <a:cs typeface="Arial" pitchFamily="34" charset="0"/>
          </a:endParaRPr>
        </a:p>
        <a:p>
          <a:r>
            <a:rPr lang="en-US" sz="1200" i="1" u="sng">
              <a:solidFill>
                <a:schemeClr val="dk1"/>
              </a:solidFill>
              <a:latin typeface="Arial Narrow" panose="020B0606020202030204" pitchFamily="34" charset="0"/>
              <a:ea typeface="+mn-ea"/>
              <a:cs typeface="Arial" pitchFamily="34" charset="0"/>
            </a:rPr>
            <a:t>Account Code</a:t>
          </a:r>
          <a:r>
            <a:rPr lang="en-US" sz="1200" i="1">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In-State Travel</a:t>
          </a:r>
          <a:r>
            <a:rPr lang="en-US" sz="1200">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Out-of State Travel</a:t>
          </a:r>
        </a:p>
        <a:p>
          <a:r>
            <a:rPr lang="en-US" sz="1200" b="1" u="sng">
              <a:solidFill>
                <a:schemeClr val="dk1"/>
              </a:solidFill>
              <a:latin typeface="Arial Narrow" panose="020B0606020202030204" pitchFamily="34" charset="0"/>
              <a:ea typeface="+mn-ea"/>
              <a:cs typeface="Arial" pitchFamily="34" charset="0"/>
            </a:rPr>
            <a:t>Off</a:t>
          </a:r>
          <a:r>
            <a:rPr lang="en-US" sz="1200" b="1">
              <a:solidFill>
                <a:schemeClr val="dk1"/>
              </a:solidFill>
              <a:latin typeface="Arial Narrow" panose="020B0606020202030204" pitchFamily="34" charset="0"/>
              <a:ea typeface="+mn-ea"/>
              <a:cs typeface="Arial" pitchFamily="34" charset="0"/>
            </a:rPr>
            <a:t>icial Business	604070		604170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Conf</a:t>
          </a:r>
          <a:r>
            <a:rPr lang="en-US" sz="1200" b="1">
              <a:solidFill>
                <a:schemeClr val="dk1"/>
              </a:solidFill>
              <a:latin typeface="Arial Narrow" panose="020B0606020202030204" pitchFamily="34" charset="0"/>
              <a:ea typeface="+mn-ea"/>
              <a:cs typeface="Arial" pitchFamily="34" charset="0"/>
            </a:rPr>
            <a:t>erences		604270		604370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Gr</a:t>
          </a:r>
          <a:r>
            <a:rPr lang="en-US" sz="1200" b="1">
              <a:solidFill>
                <a:schemeClr val="dk1"/>
              </a:solidFill>
              <a:latin typeface="Arial Narrow" panose="020B0606020202030204" pitchFamily="34" charset="0"/>
              <a:ea typeface="+mn-ea"/>
              <a:cs typeface="Arial" pitchFamily="34" charset="0"/>
            </a:rPr>
            <a:t>oups		604570		604670</a:t>
          </a:r>
        </a:p>
        <a:p>
          <a:r>
            <a:rPr lang="en-US" sz="1200" b="1">
              <a:solidFill>
                <a:schemeClr val="dk1"/>
              </a:solidFill>
              <a:latin typeface="Arial Narrow" panose="020B0606020202030204" pitchFamily="34" charset="0"/>
              <a:ea typeface="+mn-ea"/>
              <a:cs typeface="Arial" pitchFamily="34" charset="0"/>
            </a:rPr>
            <a:t>Virtual Conferences	604380</a:t>
          </a:r>
          <a:endParaRPr lang="en-US" sz="1200">
            <a:solidFill>
              <a:schemeClr val="dk1"/>
            </a:solidFill>
            <a:latin typeface="Arial Narrow" panose="020B0606020202030204" pitchFamily="34" charset="0"/>
            <a:ea typeface="+mn-ea"/>
            <a:cs typeface="Arial" pitchFamily="34" charset="0"/>
          </a:endParaRPr>
        </a:p>
        <a:p>
          <a:r>
            <a:rPr lang="en-US" sz="1200">
              <a:solidFill>
                <a:srgbClr val="FF0000"/>
              </a:solidFill>
              <a:latin typeface="Arial Narrow" panose="020B0606020202030204" pitchFamily="34" charset="0"/>
              <a:ea typeface="+mn-ea"/>
              <a:cs typeface="+mn-cs"/>
            </a:rPr>
            <a:t>(Combined amounts must be separated and split according to the designated account code).</a:t>
          </a:r>
          <a:endParaRPr lang="en-US" sz="1200" i="1">
            <a:solidFill>
              <a:srgbClr val="FF0000"/>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Membership Fee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Dues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Abstract Fee		605890		605890</a:t>
          </a:r>
        </a:p>
        <a:p>
          <a:r>
            <a:rPr lang="en-US" sz="1200" i="1">
              <a:solidFill>
                <a:schemeClr val="dk1"/>
              </a:solidFill>
              <a:latin typeface="Arial Narrow" panose="020B0606020202030204" pitchFamily="34" charset="0"/>
              <a:ea typeface="+mn-ea"/>
              <a:cs typeface="Arial" pitchFamily="34" charset="0"/>
            </a:rPr>
            <a:t>Webinars		605160</a:t>
          </a:r>
          <a:endParaRPr lang="en-US" sz="1200">
            <a:solidFill>
              <a:schemeClr val="dk1"/>
            </a:solidFill>
            <a:latin typeface="Arial Narrow" panose="020B0606020202030204" pitchFamily="34" charset="0"/>
            <a:ea typeface="+mn-ea"/>
            <a:cs typeface="Arial" pitchFamily="34" charset="0"/>
          </a:endParaRPr>
        </a:p>
        <a:p>
          <a:endParaRPr lang="en-US" sz="1200" b="1">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Narrow" panose="020B0606020202030204" pitchFamily="34" charset="0"/>
            <a:ea typeface="+mn-ea"/>
            <a:cs typeface="Arial" pitchFamily="34" charset="0"/>
          </a:endParaRPr>
        </a:p>
        <a:p>
          <a:pPr algn="ctr"/>
          <a:r>
            <a:rPr lang="en-US" sz="1200" b="0" u="none">
              <a:solidFill>
                <a:schemeClr val="dk1"/>
              </a:solidFill>
              <a:latin typeface="Arial Narrow" panose="020B0606020202030204"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dfa.ms.gov/travel"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fa.ms.gov/trave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AE42-3E8C-44D1-9713-2227981AB6FA}">
  <sheetPr codeName="Sheet2"/>
  <dimension ref="A1:L211"/>
  <sheetViews>
    <sheetView showRowColHeaders="0" workbookViewId="0">
      <selection activeCell="A5" sqref="A5"/>
    </sheetView>
  </sheetViews>
  <sheetFormatPr defaultColWidth="8.85546875" defaultRowHeight="15" x14ac:dyDescent="0.2"/>
  <cols>
    <col min="1" max="1" width="34.7109375" style="216" customWidth="1"/>
    <col min="2" max="2" width="33.28515625" style="206" customWidth="1"/>
    <col min="3" max="3" width="67.28515625" style="245" customWidth="1"/>
    <col min="4" max="4" width="56.28515625" style="218" customWidth="1"/>
    <col min="5" max="16384" width="8.85546875" style="206"/>
  </cols>
  <sheetData>
    <row r="1" spans="1:4" ht="36" x14ac:dyDescent="0.2">
      <c r="A1" s="491" t="s">
        <v>302</v>
      </c>
      <c r="B1" s="491"/>
      <c r="C1" s="491"/>
      <c r="D1" s="491"/>
    </row>
    <row r="3" spans="1:4" s="211" customFormat="1" ht="18.75" x14ac:dyDescent="0.3">
      <c r="A3" s="207" t="s">
        <v>303</v>
      </c>
      <c r="B3" s="208" t="s">
        <v>304</v>
      </c>
      <c r="C3" s="209" t="s">
        <v>305</v>
      </c>
      <c r="D3" s="210" t="s">
        <v>306</v>
      </c>
    </row>
    <row r="4" spans="1:4" x14ac:dyDescent="0.2">
      <c r="A4" s="212" t="s">
        <v>307</v>
      </c>
      <c r="B4" s="213"/>
      <c r="C4" s="214" t="s">
        <v>308</v>
      </c>
      <c r="D4" s="215"/>
    </row>
    <row r="5" spans="1:4" ht="45" x14ac:dyDescent="0.2">
      <c r="A5" s="216" t="s">
        <v>309</v>
      </c>
      <c r="B5" s="206" t="s">
        <v>13</v>
      </c>
      <c r="C5" s="217" t="s">
        <v>310</v>
      </c>
    </row>
    <row r="6" spans="1:4" x14ac:dyDescent="0.2">
      <c r="A6" s="216" t="s">
        <v>177</v>
      </c>
      <c r="B6" s="206" t="s">
        <v>311</v>
      </c>
      <c r="C6" s="245" t="s">
        <v>312</v>
      </c>
    </row>
    <row r="7" spans="1:4" ht="25.5" x14ac:dyDescent="0.2">
      <c r="A7" s="216" t="s">
        <v>178</v>
      </c>
      <c r="B7" s="219" t="s">
        <v>313</v>
      </c>
      <c r="C7" s="245" t="s">
        <v>744</v>
      </c>
    </row>
    <row r="8" spans="1:4" ht="78.75" x14ac:dyDescent="0.2">
      <c r="A8" s="220" t="s">
        <v>59</v>
      </c>
      <c r="B8" s="245" t="s">
        <v>314</v>
      </c>
      <c r="C8" s="245" t="s">
        <v>315</v>
      </c>
      <c r="D8" s="245" t="s">
        <v>316</v>
      </c>
    </row>
    <row r="9" spans="1:4" ht="78.75" x14ac:dyDescent="0.2">
      <c r="A9" s="250" t="s">
        <v>722</v>
      </c>
      <c r="B9" s="451" t="s">
        <v>723</v>
      </c>
      <c r="C9" s="451" t="s">
        <v>724</v>
      </c>
      <c r="D9" s="451" t="s">
        <v>745</v>
      </c>
    </row>
    <row r="10" spans="1:4" s="457" customFormat="1" ht="142.5" x14ac:dyDescent="0.2">
      <c r="A10" s="216" t="s">
        <v>1</v>
      </c>
      <c r="B10" s="455" t="s">
        <v>317</v>
      </c>
      <c r="C10" s="455" t="s">
        <v>318</v>
      </c>
      <c r="D10" s="456" t="s">
        <v>731</v>
      </c>
    </row>
    <row r="11" spans="1:4" s="454" customFormat="1" ht="139.15" customHeight="1" x14ac:dyDescent="0.2">
      <c r="A11" s="250" t="s">
        <v>725</v>
      </c>
      <c r="B11" s="452" t="s">
        <v>726</v>
      </c>
      <c r="C11" s="452" t="s">
        <v>318</v>
      </c>
      <c r="D11" s="453" t="s">
        <v>727</v>
      </c>
    </row>
    <row r="12" spans="1:4" s="459" customFormat="1" ht="79.150000000000006" customHeight="1" x14ac:dyDescent="0.2">
      <c r="A12" s="250" t="s">
        <v>728</v>
      </c>
      <c r="B12" s="451" t="s">
        <v>729</v>
      </c>
      <c r="C12" s="451" t="s">
        <v>730</v>
      </c>
      <c r="D12" s="458" t="s">
        <v>746</v>
      </c>
    </row>
    <row r="13" spans="1:4" ht="25.5" x14ac:dyDescent="0.2">
      <c r="A13" s="216" t="s">
        <v>319</v>
      </c>
      <c r="B13" s="219" t="s">
        <v>320</v>
      </c>
      <c r="C13" s="245" t="s">
        <v>321</v>
      </c>
    </row>
    <row r="14" spans="1:4" ht="25.5" x14ac:dyDescent="0.2">
      <c r="A14" s="216" t="s">
        <v>179</v>
      </c>
      <c r="B14" s="219" t="s">
        <v>322</v>
      </c>
      <c r="C14" s="245" t="s">
        <v>323</v>
      </c>
    </row>
    <row r="15" spans="1:4" ht="25.5" x14ac:dyDescent="0.2">
      <c r="A15" s="216" t="s">
        <v>60</v>
      </c>
      <c r="B15" s="219" t="s">
        <v>324</v>
      </c>
      <c r="C15" s="245" t="s">
        <v>325</v>
      </c>
    </row>
    <row r="16" spans="1:4" ht="38.25" x14ac:dyDescent="0.2">
      <c r="A16" s="216" t="s">
        <v>61</v>
      </c>
      <c r="B16" s="219" t="s">
        <v>326</v>
      </c>
      <c r="C16" s="245" t="s">
        <v>327</v>
      </c>
    </row>
    <row r="17" spans="1:6" ht="25.5" x14ac:dyDescent="0.2">
      <c r="A17" s="216" t="s">
        <v>99</v>
      </c>
      <c r="B17" s="219" t="s">
        <v>328</v>
      </c>
      <c r="C17" s="245" t="s">
        <v>329</v>
      </c>
    </row>
    <row r="18" spans="1:6" ht="25.5" x14ac:dyDescent="0.2">
      <c r="A18" s="216" t="s">
        <v>180</v>
      </c>
      <c r="B18" s="219" t="s">
        <v>330</v>
      </c>
      <c r="C18" s="245" t="s">
        <v>331</v>
      </c>
    </row>
    <row r="19" spans="1:6" ht="15.75" x14ac:dyDescent="0.2">
      <c r="A19" s="223" t="s">
        <v>178</v>
      </c>
      <c r="B19" s="213"/>
      <c r="C19" s="214"/>
      <c r="D19" s="215"/>
    </row>
    <row r="20" spans="1:6" ht="30" x14ac:dyDescent="0.2">
      <c r="A20" s="224" t="s">
        <v>332</v>
      </c>
      <c r="B20" s="492" t="s">
        <v>333</v>
      </c>
      <c r="C20" s="493"/>
      <c r="D20" s="225"/>
      <c r="E20" s="226"/>
      <c r="F20" s="226"/>
    </row>
    <row r="21" spans="1:6" ht="38.25" x14ac:dyDescent="0.2">
      <c r="A21" s="227" t="s">
        <v>334</v>
      </c>
      <c r="B21" s="219" t="s">
        <v>335</v>
      </c>
      <c r="C21" s="245" t="s">
        <v>336</v>
      </c>
    </row>
    <row r="22" spans="1:6" x14ac:dyDescent="0.2">
      <c r="A22" s="227" t="s">
        <v>334</v>
      </c>
      <c r="B22" s="219" t="s">
        <v>337</v>
      </c>
      <c r="C22" s="245" t="s">
        <v>338</v>
      </c>
    </row>
    <row r="23" spans="1:6" ht="51" x14ac:dyDescent="0.2">
      <c r="A23" s="227" t="s">
        <v>334</v>
      </c>
      <c r="B23" s="219" t="s">
        <v>339</v>
      </c>
      <c r="C23" s="245" t="s">
        <v>747</v>
      </c>
    </row>
    <row r="24" spans="1:6" ht="25.5" x14ac:dyDescent="0.2">
      <c r="A24" s="227" t="s">
        <v>334</v>
      </c>
      <c r="B24" s="219" t="s">
        <v>340</v>
      </c>
      <c r="C24" s="245" t="s">
        <v>341</v>
      </c>
    </row>
    <row r="25" spans="1:6" ht="25.5" x14ac:dyDescent="0.2">
      <c r="A25" s="227" t="s">
        <v>334</v>
      </c>
      <c r="B25" s="219" t="s">
        <v>342</v>
      </c>
      <c r="C25" s="245" t="s">
        <v>343</v>
      </c>
    </row>
    <row r="26" spans="1:6" x14ac:dyDescent="0.2">
      <c r="A26" s="227" t="s">
        <v>334</v>
      </c>
      <c r="B26" s="219" t="s">
        <v>344</v>
      </c>
      <c r="C26" s="245" t="s">
        <v>345</v>
      </c>
    </row>
    <row r="27" spans="1:6" ht="25.5" x14ac:dyDescent="0.2">
      <c r="A27" s="227" t="s">
        <v>334</v>
      </c>
      <c r="B27" s="219" t="s">
        <v>346</v>
      </c>
      <c r="C27" s="245" t="s">
        <v>347</v>
      </c>
    </row>
    <row r="28" spans="1:6" ht="25.5" x14ac:dyDescent="0.2">
      <c r="A28" s="227" t="s">
        <v>334</v>
      </c>
      <c r="B28" s="219" t="s">
        <v>348</v>
      </c>
      <c r="C28" s="245" t="s">
        <v>349</v>
      </c>
    </row>
    <row r="29" spans="1:6" ht="76.5" x14ac:dyDescent="0.2">
      <c r="A29" s="227" t="s">
        <v>334</v>
      </c>
      <c r="B29" s="219" t="s">
        <v>350</v>
      </c>
      <c r="C29" s="245" t="s">
        <v>351</v>
      </c>
    </row>
    <row r="30" spans="1:6" ht="25.5" x14ac:dyDescent="0.2">
      <c r="A30" s="227" t="s">
        <v>334</v>
      </c>
      <c r="B30" s="219" t="s">
        <v>352</v>
      </c>
      <c r="C30" s="245" t="s">
        <v>353</v>
      </c>
    </row>
    <row r="31" spans="1:6" ht="51" x14ac:dyDescent="0.2">
      <c r="A31" s="227" t="s">
        <v>334</v>
      </c>
      <c r="B31" s="219" t="s">
        <v>354</v>
      </c>
      <c r="C31" s="245" t="s">
        <v>355</v>
      </c>
    </row>
    <row r="32" spans="1:6" ht="38.25" x14ac:dyDescent="0.2">
      <c r="A32" s="227" t="s">
        <v>334</v>
      </c>
      <c r="B32" s="219" t="s">
        <v>356</v>
      </c>
      <c r="C32" s="245" t="s">
        <v>357</v>
      </c>
    </row>
    <row r="33" spans="1:4" ht="25.5" x14ac:dyDescent="0.2">
      <c r="A33" s="227" t="s">
        <v>334</v>
      </c>
      <c r="B33" s="219" t="s">
        <v>358</v>
      </c>
      <c r="C33" s="245" t="s">
        <v>359</v>
      </c>
    </row>
    <row r="34" spans="1:4" x14ac:dyDescent="0.2">
      <c r="A34" s="227" t="s">
        <v>334</v>
      </c>
      <c r="B34" s="219" t="s">
        <v>259</v>
      </c>
      <c r="C34" s="245" t="s">
        <v>360</v>
      </c>
    </row>
    <row r="35" spans="1:4" ht="25.5" x14ac:dyDescent="0.2">
      <c r="A35" s="227" t="s">
        <v>334</v>
      </c>
      <c r="B35" s="219" t="s">
        <v>260</v>
      </c>
      <c r="C35" s="245" t="s">
        <v>361</v>
      </c>
    </row>
    <row r="36" spans="1:4" ht="25.5" x14ac:dyDescent="0.2">
      <c r="A36" s="227" t="s">
        <v>334</v>
      </c>
      <c r="B36" s="219" t="s">
        <v>362</v>
      </c>
      <c r="C36" s="245" t="s">
        <v>363</v>
      </c>
    </row>
    <row r="37" spans="1:4" x14ac:dyDescent="0.2">
      <c r="A37" s="227" t="s">
        <v>334</v>
      </c>
      <c r="B37" s="219" t="s">
        <v>364</v>
      </c>
      <c r="C37" s="245" t="s">
        <v>365</v>
      </c>
    </row>
    <row r="38" spans="1:4" x14ac:dyDescent="0.2">
      <c r="A38" s="227" t="s">
        <v>334</v>
      </c>
      <c r="B38" s="219" t="s">
        <v>366</v>
      </c>
      <c r="C38" s="245" t="s">
        <v>367</v>
      </c>
    </row>
    <row r="39" spans="1:4" x14ac:dyDescent="0.2">
      <c r="A39" s="227" t="s">
        <v>334</v>
      </c>
      <c r="B39" s="219" t="s">
        <v>368</v>
      </c>
      <c r="C39" s="245" t="s">
        <v>369</v>
      </c>
    </row>
    <row r="40" spans="1:4" ht="102" x14ac:dyDescent="0.2">
      <c r="A40" s="227" t="s">
        <v>334</v>
      </c>
      <c r="B40" s="219" t="s">
        <v>370</v>
      </c>
      <c r="C40" s="245" t="s">
        <v>371</v>
      </c>
      <c r="D40" s="218" t="s">
        <v>372</v>
      </c>
    </row>
    <row r="41" spans="1:4" x14ac:dyDescent="0.2">
      <c r="A41" s="227" t="s">
        <v>334</v>
      </c>
      <c r="B41" s="219" t="s">
        <v>373</v>
      </c>
      <c r="C41" s="245" t="s">
        <v>748</v>
      </c>
    </row>
    <row r="42" spans="1:4" ht="51" x14ac:dyDescent="0.2">
      <c r="A42" s="227" t="s">
        <v>334</v>
      </c>
      <c r="B42" s="219" t="s">
        <v>374</v>
      </c>
      <c r="C42" s="245" t="s">
        <v>749</v>
      </c>
    </row>
    <row r="43" spans="1:4" s="229" customFormat="1" x14ac:dyDescent="0.2">
      <c r="A43" s="228"/>
      <c r="C43" s="230"/>
      <c r="D43" s="231"/>
    </row>
    <row r="44" spans="1:4" ht="108.75" x14ac:dyDescent="0.2">
      <c r="A44" s="212" t="s">
        <v>375</v>
      </c>
      <c r="B44" s="494" t="s">
        <v>732</v>
      </c>
      <c r="C44" s="494"/>
      <c r="D44" s="214" t="s">
        <v>376</v>
      </c>
    </row>
    <row r="45" spans="1:4" ht="82.15" customHeight="1" x14ac:dyDescent="0.2">
      <c r="A45" s="250" t="s">
        <v>722</v>
      </c>
      <c r="B45" s="451" t="s">
        <v>723</v>
      </c>
      <c r="C45" s="451" t="s">
        <v>733</v>
      </c>
      <c r="D45" s="451" t="s">
        <v>745</v>
      </c>
    </row>
    <row r="46" spans="1:4" ht="44.45" customHeight="1" x14ac:dyDescent="0.2">
      <c r="A46" s="250" t="s">
        <v>728</v>
      </c>
      <c r="B46" s="451" t="s">
        <v>734</v>
      </c>
      <c r="C46" s="451" t="s">
        <v>735</v>
      </c>
      <c r="D46" s="451" t="s">
        <v>750</v>
      </c>
    </row>
    <row r="47" spans="1:4" ht="25.5" x14ac:dyDescent="0.2">
      <c r="A47" s="220" t="s">
        <v>377</v>
      </c>
      <c r="B47" s="232" t="s">
        <v>378</v>
      </c>
      <c r="C47" s="245" t="s">
        <v>379</v>
      </c>
    </row>
    <row r="48" spans="1:4" ht="25.5" x14ac:dyDescent="0.2">
      <c r="A48" s="216" t="s">
        <v>380</v>
      </c>
      <c r="B48" s="232" t="s">
        <v>222</v>
      </c>
      <c r="C48" s="245" t="s">
        <v>381</v>
      </c>
    </row>
    <row r="49" spans="1:3" ht="25.5" x14ac:dyDescent="0.2">
      <c r="A49" s="216" t="s">
        <v>380</v>
      </c>
      <c r="B49" s="232" t="s">
        <v>382</v>
      </c>
      <c r="C49" s="245" t="s">
        <v>383</v>
      </c>
    </row>
    <row r="50" spans="1:3" x14ac:dyDescent="0.2">
      <c r="A50" s="216" t="s">
        <v>380</v>
      </c>
      <c r="B50" s="232" t="s">
        <v>54</v>
      </c>
      <c r="C50" s="245" t="s">
        <v>384</v>
      </c>
    </row>
    <row r="51" spans="1:3" x14ac:dyDescent="0.2">
      <c r="A51" s="216" t="s">
        <v>380</v>
      </c>
      <c r="B51" s="232" t="s">
        <v>385</v>
      </c>
      <c r="C51" s="245" t="s">
        <v>384</v>
      </c>
    </row>
    <row r="52" spans="1:3" x14ac:dyDescent="0.2">
      <c r="A52" s="216" t="s">
        <v>380</v>
      </c>
      <c r="B52" s="232" t="s">
        <v>273</v>
      </c>
      <c r="C52" s="245" t="s">
        <v>384</v>
      </c>
    </row>
    <row r="53" spans="1:3" x14ac:dyDescent="0.2">
      <c r="A53" s="216" t="s">
        <v>380</v>
      </c>
      <c r="B53" s="232" t="s">
        <v>386</v>
      </c>
      <c r="C53" s="245" t="s">
        <v>384</v>
      </c>
    </row>
    <row r="54" spans="1:3" x14ac:dyDescent="0.2">
      <c r="A54" s="216" t="s">
        <v>380</v>
      </c>
      <c r="B54" s="232" t="s">
        <v>387</v>
      </c>
      <c r="C54" s="245" t="s">
        <v>384</v>
      </c>
    </row>
    <row r="55" spans="1:3" x14ac:dyDescent="0.2">
      <c r="A55" s="216" t="s">
        <v>380</v>
      </c>
      <c r="B55" s="232" t="s">
        <v>41</v>
      </c>
      <c r="C55" s="245" t="s">
        <v>384</v>
      </c>
    </row>
    <row r="56" spans="1:3" x14ac:dyDescent="0.2">
      <c r="A56" s="216" t="s">
        <v>380</v>
      </c>
      <c r="B56" s="232" t="s">
        <v>388</v>
      </c>
      <c r="C56" s="245" t="s">
        <v>384</v>
      </c>
    </row>
    <row r="57" spans="1:3" x14ac:dyDescent="0.2">
      <c r="A57" s="216" t="s">
        <v>380</v>
      </c>
      <c r="B57" s="232" t="s">
        <v>389</v>
      </c>
      <c r="C57" s="245" t="s">
        <v>384</v>
      </c>
    </row>
    <row r="58" spans="1:3" x14ac:dyDescent="0.2">
      <c r="A58" s="216" t="s">
        <v>380</v>
      </c>
      <c r="B58" s="232" t="s">
        <v>51</v>
      </c>
      <c r="C58" s="245" t="s">
        <v>384</v>
      </c>
    </row>
    <row r="59" spans="1:3" x14ac:dyDescent="0.2">
      <c r="A59" s="216" t="s">
        <v>380</v>
      </c>
      <c r="B59" s="232" t="s">
        <v>221</v>
      </c>
      <c r="C59" s="245" t="s">
        <v>384</v>
      </c>
    </row>
    <row r="60" spans="1:3" ht="38.25" x14ac:dyDescent="0.2">
      <c r="A60" s="216" t="s">
        <v>380</v>
      </c>
      <c r="B60" s="232" t="s">
        <v>390</v>
      </c>
      <c r="C60" s="245" t="s">
        <v>391</v>
      </c>
    </row>
    <row r="61" spans="1:3" x14ac:dyDescent="0.2">
      <c r="A61" s="216" t="s">
        <v>380</v>
      </c>
      <c r="B61" s="232" t="s">
        <v>374</v>
      </c>
      <c r="C61" s="245" t="s">
        <v>384</v>
      </c>
    </row>
    <row r="62" spans="1:3" x14ac:dyDescent="0.2">
      <c r="A62" s="216" t="s">
        <v>380</v>
      </c>
      <c r="B62" s="232" t="s">
        <v>392</v>
      </c>
      <c r="C62" s="245" t="s">
        <v>384</v>
      </c>
    </row>
    <row r="63" spans="1:3" x14ac:dyDescent="0.2">
      <c r="A63" s="216" t="s">
        <v>380</v>
      </c>
      <c r="B63" s="232" t="s">
        <v>393</v>
      </c>
      <c r="C63" s="245" t="s">
        <v>384</v>
      </c>
    </row>
    <row r="64" spans="1:3" ht="30" x14ac:dyDescent="0.2">
      <c r="A64" s="216" t="s">
        <v>380</v>
      </c>
      <c r="B64" s="232" t="s">
        <v>394</v>
      </c>
      <c r="C64" s="245" t="s">
        <v>395</v>
      </c>
    </row>
    <row r="65" spans="1:9" ht="38.25" x14ac:dyDescent="0.2">
      <c r="A65" s="220" t="s">
        <v>396</v>
      </c>
      <c r="B65" s="219" t="s">
        <v>397</v>
      </c>
      <c r="C65" s="245" t="s">
        <v>398</v>
      </c>
      <c r="D65" s="221" t="s">
        <v>399</v>
      </c>
    </row>
    <row r="66" spans="1:9" ht="38.25" x14ac:dyDescent="0.2">
      <c r="A66" s="216" t="s">
        <v>380</v>
      </c>
      <c r="B66" s="219" t="s">
        <v>400</v>
      </c>
      <c r="C66" s="245" t="s">
        <v>401</v>
      </c>
      <c r="D66" s="221" t="s">
        <v>296</v>
      </c>
    </row>
    <row r="67" spans="1:9" ht="104.45" customHeight="1" x14ac:dyDescent="0.2">
      <c r="A67" s="216" t="s">
        <v>380</v>
      </c>
      <c r="B67" s="219" t="s">
        <v>402</v>
      </c>
      <c r="C67" s="245" t="s">
        <v>403</v>
      </c>
      <c r="D67" s="221" t="s">
        <v>404</v>
      </c>
    </row>
    <row r="68" spans="1:9" ht="105.6" customHeight="1" x14ac:dyDescent="0.2">
      <c r="A68" s="216" t="s">
        <v>380</v>
      </c>
      <c r="B68" s="219" t="s">
        <v>405</v>
      </c>
      <c r="C68" s="245" t="s">
        <v>406</v>
      </c>
      <c r="D68" s="221" t="s">
        <v>407</v>
      </c>
      <c r="E68" s="233"/>
      <c r="F68" s="233"/>
      <c r="G68" s="233"/>
      <c r="H68" s="233"/>
      <c r="I68" s="233"/>
    </row>
    <row r="69" spans="1:9" ht="45" x14ac:dyDescent="0.2">
      <c r="A69" s="216" t="s">
        <v>380</v>
      </c>
      <c r="B69" s="219" t="s">
        <v>408</v>
      </c>
      <c r="C69" s="245" t="s">
        <v>409</v>
      </c>
      <c r="D69" s="234" t="s">
        <v>410</v>
      </c>
      <c r="E69" s="233"/>
      <c r="F69" s="233"/>
      <c r="G69" s="233"/>
      <c r="H69" s="233"/>
      <c r="I69" s="233"/>
    </row>
    <row r="70" spans="1:9" ht="25.5" x14ac:dyDescent="0.2">
      <c r="A70" s="216" t="s">
        <v>380</v>
      </c>
      <c r="B70" s="219" t="s">
        <v>411</v>
      </c>
      <c r="C70" s="245" t="s">
        <v>412</v>
      </c>
      <c r="D70" s="218" t="s">
        <v>413</v>
      </c>
      <c r="E70" s="233"/>
      <c r="F70" s="233"/>
      <c r="G70" s="233"/>
      <c r="H70" s="233"/>
      <c r="I70" s="233"/>
    </row>
    <row r="71" spans="1:9" ht="30" x14ac:dyDescent="0.2">
      <c r="A71" s="216" t="s">
        <v>380</v>
      </c>
      <c r="B71" s="219" t="s">
        <v>414</v>
      </c>
      <c r="C71" s="245" t="s">
        <v>415</v>
      </c>
      <c r="D71" s="235" t="s">
        <v>416</v>
      </c>
      <c r="E71" s="233"/>
      <c r="F71" s="233"/>
      <c r="G71" s="233"/>
      <c r="H71" s="233"/>
      <c r="I71" s="233"/>
    </row>
    <row r="72" spans="1:9" ht="38.25" x14ac:dyDescent="0.2">
      <c r="A72" s="216" t="s">
        <v>380</v>
      </c>
      <c r="B72" s="219" t="s">
        <v>417</v>
      </c>
      <c r="C72" s="245" t="s">
        <v>418</v>
      </c>
      <c r="D72" s="218" t="s">
        <v>419</v>
      </c>
    </row>
    <row r="73" spans="1:9" ht="25.5" x14ac:dyDescent="0.2">
      <c r="A73" s="216" t="s">
        <v>380</v>
      </c>
      <c r="B73" s="219" t="s">
        <v>420</v>
      </c>
      <c r="C73" s="245" t="s">
        <v>421</v>
      </c>
    </row>
    <row r="74" spans="1:9" ht="38.25" x14ac:dyDescent="0.2">
      <c r="A74" s="216" t="s">
        <v>380</v>
      </c>
      <c r="B74" s="219" t="s">
        <v>422</v>
      </c>
      <c r="C74" s="245" t="s">
        <v>423</v>
      </c>
      <c r="D74" s="218" t="s">
        <v>424</v>
      </c>
    </row>
    <row r="75" spans="1:9" x14ac:dyDescent="0.2">
      <c r="A75" s="216" t="s">
        <v>380</v>
      </c>
      <c r="B75" s="219" t="s">
        <v>425</v>
      </c>
      <c r="C75" s="245" t="s">
        <v>426</v>
      </c>
    </row>
    <row r="76" spans="1:9" ht="30" x14ac:dyDescent="0.2">
      <c r="A76" s="236" t="s">
        <v>427</v>
      </c>
      <c r="B76" s="237" t="s">
        <v>428</v>
      </c>
      <c r="C76" s="238" t="s">
        <v>429</v>
      </c>
      <c r="D76" s="239" t="s">
        <v>751</v>
      </c>
    </row>
    <row r="77" spans="1:9" ht="30" x14ac:dyDescent="0.2">
      <c r="A77" s="240" t="s">
        <v>380</v>
      </c>
      <c r="B77" s="241" t="s">
        <v>430</v>
      </c>
      <c r="C77" s="242" t="s">
        <v>431</v>
      </c>
      <c r="D77" s="243" t="s">
        <v>432</v>
      </c>
    </row>
    <row r="78" spans="1:9" ht="25.5" x14ac:dyDescent="0.2">
      <c r="A78" s="216" t="s">
        <v>433</v>
      </c>
      <c r="B78" s="219" t="s">
        <v>434</v>
      </c>
      <c r="C78" s="245" t="s">
        <v>435</v>
      </c>
    </row>
    <row r="79" spans="1:9" x14ac:dyDescent="0.2">
      <c r="A79" s="216" t="s">
        <v>380</v>
      </c>
      <c r="B79" s="219" t="s">
        <v>436</v>
      </c>
      <c r="C79" s="245" t="s">
        <v>437</v>
      </c>
    </row>
    <row r="80" spans="1:9" x14ac:dyDescent="0.2">
      <c r="A80" s="216" t="s">
        <v>380</v>
      </c>
      <c r="B80" s="219" t="s">
        <v>436</v>
      </c>
      <c r="C80" s="245" t="s">
        <v>437</v>
      </c>
    </row>
    <row r="81" spans="1:4" ht="30" x14ac:dyDescent="0.2">
      <c r="A81" s="220" t="s">
        <v>438</v>
      </c>
      <c r="B81" s="219" t="s">
        <v>439</v>
      </c>
      <c r="C81" s="245" t="s">
        <v>440</v>
      </c>
      <c r="D81" s="244" t="s">
        <v>441</v>
      </c>
    </row>
    <row r="82" spans="1:4" ht="38.25" x14ac:dyDescent="0.2">
      <c r="A82" s="220" t="s">
        <v>442</v>
      </c>
      <c r="B82" s="219" t="s">
        <v>752</v>
      </c>
      <c r="C82" s="245" t="s">
        <v>753</v>
      </c>
      <c r="D82" s="218" t="s">
        <v>443</v>
      </c>
    </row>
    <row r="83" spans="1:4" ht="38.25" x14ac:dyDescent="0.2">
      <c r="A83" s="220" t="s">
        <v>444</v>
      </c>
      <c r="B83" s="219" t="s">
        <v>445</v>
      </c>
      <c r="C83" s="245" t="s">
        <v>446</v>
      </c>
      <c r="D83" s="218" t="s">
        <v>443</v>
      </c>
    </row>
    <row r="84" spans="1:4" ht="25.5" x14ac:dyDescent="0.2">
      <c r="A84" s="220" t="s">
        <v>447</v>
      </c>
      <c r="B84" s="219" t="s">
        <v>448</v>
      </c>
      <c r="C84" s="245" t="s">
        <v>449</v>
      </c>
      <c r="D84" s="218" t="s">
        <v>450</v>
      </c>
    </row>
    <row r="85" spans="1:4" ht="51" x14ac:dyDescent="0.2">
      <c r="A85" s="220" t="s">
        <v>451</v>
      </c>
      <c r="B85" s="219" t="s">
        <v>452</v>
      </c>
      <c r="C85" s="245" t="s">
        <v>453</v>
      </c>
    </row>
    <row r="86" spans="1:4" ht="38.25" x14ac:dyDescent="0.2">
      <c r="A86" s="220" t="s">
        <v>454</v>
      </c>
      <c r="B86" s="219" t="s">
        <v>455</v>
      </c>
      <c r="C86" s="245" t="s">
        <v>456</v>
      </c>
    </row>
    <row r="87" spans="1:4" ht="25.5" x14ac:dyDescent="0.2">
      <c r="A87" s="220" t="s">
        <v>457</v>
      </c>
      <c r="B87" s="219" t="s">
        <v>458</v>
      </c>
      <c r="C87" s="245" t="s">
        <v>459</v>
      </c>
      <c r="D87" s="218" t="s">
        <v>460</v>
      </c>
    </row>
    <row r="88" spans="1:4" ht="25.5" x14ac:dyDescent="0.2">
      <c r="A88" s="220" t="s">
        <v>461</v>
      </c>
      <c r="B88" s="219" t="s">
        <v>462</v>
      </c>
      <c r="C88" s="245" t="s">
        <v>463</v>
      </c>
      <c r="D88" s="218" t="s">
        <v>464</v>
      </c>
    </row>
    <row r="89" spans="1:4" ht="25.5" x14ac:dyDescent="0.2">
      <c r="A89" s="216" t="s">
        <v>465</v>
      </c>
      <c r="B89" s="219" t="s">
        <v>754</v>
      </c>
      <c r="C89" s="245" t="s">
        <v>466</v>
      </c>
    </row>
    <row r="90" spans="1:4" x14ac:dyDescent="0.2">
      <c r="B90" s="219"/>
    </row>
    <row r="91" spans="1:4" x14ac:dyDescent="0.2">
      <c r="A91" s="212" t="s">
        <v>467</v>
      </c>
      <c r="B91" s="213"/>
      <c r="C91" s="214"/>
      <c r="D91" s="215"/>
    </row>
    <row r="92" spans="1:4" ht="138" customHeight="1" x14ac:dyDescent="0.2">
      <c r="A92" s="216" t="s">
        <v>468</v>
      </c>
      <c r="B92" s="246" t="s">
        <v>469</v>
      </c>
      <c r="C92" s="495" t="s">
        <v>470</v>
      </c>
      <c r="D92" s="495"/>
    </row>
    <row r="93" spans="1:4" x14ac:dyDescent="0.2">
      <c r="A93" s="220" t="s">
        <v>471</v>
      </c>
      <c r="B93" s="219" t="s">
        <v>6</v>
      </c>
      <c r="C93" s="245" t="s">
        <v>472</v>
      </c>
    </row>
    <row r="94" spans="1:4" x14ac:dyDescent="0.2">
      <c r="A94" s="220" t="s">
        <v>380</v>
      </c>
      <c r="B94" s="219" t="s">
        <v>473</v>
      </c>
      <c r="C94" s="245" t="s">
        <v>384</v>
      </c>
    </row>
    <row r="95" spans="1:4" x14ac:dyDescent="0.2">
      <c r="A95" s="216" t="s">
        <v>380</v>
      </c>
      <c r="B95" s="219" t="s">
        <v>346</v>
      </c>
      <c r="C95" s="245" t="s">
        <v>384</v>
      </c>
    </row>
    <row r="96" spans="1:4" x14ac:dyDescent="0.2">
      <c r="A96" s="216" t="s">
        <v>380</v>
      </c>
      <c r="B96" s="219" t="s">
        <v>20</v>
      </c>
      <c r="C96" s="245" t="s">
        <v>384</v>
      </c>
    </row>
    <row r="97" spans="1:4" x14ac:dyDescent="0.2">
      <c r="A97" s="216" t="s">
        <v>380</v>
      </c>
      <c r="B97" s="219" t="s">
        <v>27</v>
      </c>
      <c r="C97" s="245" t="s">
        <v>384</v>
      </c>
    </row>
    <row r="98" spans="1:4" x14ac:dyDescent="0.2">
      <c r="A98" s="216" t="s">
        <v>380</v>
      </c>
      <c r="B98" s="219" t="s">
        <v>340</v>
      </c>
      <c r="C98" s="245" t="s">
        <v>384</v>
      </c>
    </row>
    <row r="99" spans="1:4" x14ac:dyDescent="0.2">
      <c r="A99" s="216" t="s">
        <v>380</v>
      </c>
      <c r="B99" s="219" t="s">
        <v>41</v>
      </c>
      <c r="C99" s="245" t="s">
        <v>384</v>
      </c>
    </row>
    <row r="100" spans="1:4" x14ac:dyDescent="0.2">
      <c r="A100" s="216" t="s">
        <v>380</v>
      </c>
      <c r="B100" s="245" t="s">
        <v>3</v>
      </c>
      <c r="C100" s="245" t="s">
        <v>474</v>
      </c>
    </row>
    <row r="101" spans="1:4" x14ac:dyDescent="0.2">
      <c r="A101" s="216" t="s">
        <v>380</v>
      </c>
      <c r="B101" s="245" t="s">
        <v>4</v>
      </c>
      <c r="C101" s="245" t="s">
        <v>384</v>
      </c>
    </row>
    <row r="102" spans="1:4" x14ac:dyDescent="0.2">
      <c r="A102" s="216" t="s">
        <v>380</v>
      </c>
      <c r="B102" s="245" t="s">
        <v>475</v>
      </c>
      <c r="C102" s="245" t="s">
        <v>384</v>
      </c>
    </row>
    <row r="103" spans="1:4" ht="25.5" x14ac:dyDescent="0.2">
      <c r="A103" s="220" t="s">
        <v>476</v>
      </c>
      <c r="B103" s="219" t="s">
        <v>439</v>
      </c>
      <c r="C103" s="245" t="s">
        <v>477</v>
      </c>
    </row>
    <row r="104" spans="1:4" ht="38.25" x14ac:dyDescent="0.2">
      <c r="A104" s="216" t="s">
        <v>380</v>
      </c>
      <c r="B104" s="219" t="s">
        <v>478</v>
      </c>
      <c r="C104" s="245" t="s">
        <v>479</v>
      </c>
    </row>
    <row r="105" spans="1:4" ht="45" x14ac:dyDescent="0.2">
      <c r="A105" s="212" t="s">
        <v>480</v>
      </c>
      <c r="B105" s="247"/>
      <c r="C105" s="248" t="s">
        <v>481</v>
      </c>
      <c r="D105" s="215"/>
    </row>
    <row r="106" spans="1:4" x14ac:dyDescent="0.2">
      <c r="A106" s="216" t="s">
        <v>482</v>
      </c>
      <c r="B106" s="232" t="s">
        <v>54</v>
      </c>
      <c r="C106" s="245" t="s">
        <v>384</v>
      </c>
    </row>
    <row r="107" spans="1:4" x14ac:dyDescent="0.2">
      <c r="A107" s="216" t="s">
        <v>380</v>
      </c>
      <c r="B107" s="232" t="s">
        <v>385</v>
      </c>
      <c r="C107" s="245" t="s">
        <v>384</v>
      </c>
    </row>
    <row r="108" spans="1:4" x14ac:dyDescent="0.2">
      <c r="A108" s="216" t="s">
        <v>380</v>
      </c>
      <c r="B108" s="232" t="s">
        <v>273</v>
      </c>
      <c r="C108" s="245" t="s">
        <v>384</v>
      </c>
    </row>
    <row r="109" spans="1:4" x14ac:dyDescent="0.2">
      <c r="A109" s="216" t="s">
        <v>380</v>
      </c>
      <c r="B109" s="232" t="s">
        <v>386</v>
      </c>
      <c r="C109" s="245" t="s">
        <v>384</v>
      </c>
    </row>
    <row r="110" spans="1:4" x14ac:dyDescent="0.2">
      <c r="A110" s="216" t="s">
        <v>380</v>
      </c>
      <c r="B110" s="232" t="s">
        <v>387</v>
      </c>
      <c r="C110" s="245" t="s">
        <v>384</v>
      </c>
    </row>
    <row r="111" spans="1:4" x14ac:dyDescent="0.2">
      <c r="A111" s="216" t="s">
        <v>380</v>
      </c>
      <c r="B111" s="232" t="s">
        <v>41</v>
      </c>
      <c r="C111" s="245" t="s">
        <v>384</v>
      </c>
    </row>
    <row r="112" spans="1:4" x14ac:dyDescent="0.2">
      <c r="A112" s="216" t="s">
        <v>380</v>
      </c>
      <c r="B112" s="232" t="s">
        <v>388</v>
      </c>
      <c r="C112" s="245" t="s">
        <v>384</v>
      </c>
    </row>
    <row r="113" spans="1:4" x14ac:dyDescent="0.2">
      <c r="A113" s="216" t="s">
        <v>380</v>
      </c>
      <c r="B113" s="232" t="s">
        <v>389</v>
      </c>
      <c r="C113" s="245" t="s">
        <v>384</v>
      </c>
    </row>
    <row r="114" spans="1:4" x14ac:dyDescent="0.2">
      <c r="A114" s="216" t="s">
        <v>380</v>
      </c>
      <c r="B114" s="232" t="s">
        <v>51</v>
      </c>
      <c r="C114" s="245" t="s">
        <v>384</v>
      </c>
    </row>
    <row r="115" spans="1:4" x14ac:dyDescent="0.2">
      <c r="A115" s="216" t="s">
        <v>380</v>
      </c>
      <c r="B115" s="232" t="s">
        <v>221</v>
      </c>
      <c r="C115" s="245" t="s">
        <v>384</v>
      </c>
    </row>
    <row r="116" spans="1:4" ht="38.25" x14ac:dyDescent="0.2">
      <c r="A116" s="216" t="s">
        <v>380</v>
      </c>
      <c r="B116" s="232" t="s">
        <v>390</v>
      </c>
      <c r="C116" s="245" t="s">
        <v>391</v>
      </c>
    </row>
    <row r="117" spans="1:4" x14ac:dyDescent="0.2">
      <c r="A117" s="216" t="s">
        <v>380</v>
      </c>
      <c r="B117" s="232" t="s">
        <v>374</v>
      </c>
      <c r="C117" s="245" t="s">
        <v>384</v>
      </c>
    </row>
    <row r="118" spans="1:4" ht="25.5" x14ac:dyDescent="0.2">
      <c r="A118" s="216" t="s">
        <v>483</v>
      </c>
      <c r="B118" s="219" t="s">
        <v>484</v>
      </c>
      <c r="C118" s="245" t="s">
        <v>485</v>
      </c>
      <c r="D118" s="218" t="s">
        <v>486</v>
      </c>
    </row>
    <row r="119" spans="1:4" ht="28.9" customHeight="1" x14ac:dyDescent="0.2">
      <c r="A119" s="460" t="s">
        <v>736</v>
      </c>
      <c r="B119" s="496" t="s">
        <v>737</v>
      </c>
      <c r="C119" s="497"/>
      <c r="D119" s="497"/>
    </row>
    <row r="120" spans="1:4" ht="76.5" x14ac:dyDescent="0.2">
      <c r="A120" s="220" t="s">
        <v>487</v>
      </c>
      <c r="B120" s="219" t="s">
        <v>488</v>
      </c>
      <c r="C120" s="245" t="s">
        <v>489</v>
      </c>
      <c r="D120" s="218" t="s">
        <v>490</v>
      </c>
    </row>
    <row r="121" spans="1:4" ht="51" x14ac:dyDescent="0.2">
      <c r="A121" s="216" t="s">
        <v>380</v>
      </c>
      <c r="B121" s="219" t="s">
        <v>491</v>
      </c>
      <c r="C121" s="245" t="s">
        <v>492</v>
      </c>
      <c r="D121" s="218" t="s">
        <v>493</v>
      </c>
    </row>
    <row r="122" spans="1:4" ht="25.5" x14ac:dyDescent="0.2">
      <c r="A122" s="216" t="s">
        <v>380</v>
      </c>
      <c r="B122" s="219" t="s">
        <v>111</v>
      </c>
      <c r="C122" s="245" t="s">
        <v>494</v>
      </c>
      <c r="D122" s="218" t="s">
        <v>495</v>
      </c>
    </row>
    <row r="123" spans="1:4" ht="121.15" customHeight="1" x14ac:dyDescent="0.2">
      <c r="A123" s="216" t="s">
        <v>380</v>
      </c>
      <c r="B123" s="219" t="s">
        <v>496</v>
      </c>
      <c r="C123" s="245" t="s">
        <v>755</v>
      </c>
      <c r="D123" s="219" t="s">
        <v>497</v>
      </c>
    </row>
    <row r="124" spans="1:4" ht="51" x14ac:dyDescent="0.2">
      <c r="A124" s="216" t="s">
        <v>483</v>
      </c>
      <c r="B124" s="219" t="s">
        <v>498</v>
      </c>
      <c r="C124" s="245" t="s">
        <v>499</v>
      </c>
      <c r="D124" s="218" t="s">
        <v>756</v>
      </c>
    </row>
    <row r="125" spans="1:4" ht="25.5" x14ac:dyDescent="0.2">
      <c r="B125" s="219" t="s">
        <v>500</v>
      </c>
      <c r="C125" s="245" t="s">
        <v>501</v>
      </c>
      <c r="D125" s="218" t="s">
        <v>502</v>
      </c>
    </row>
    <row r="126" spans="1:4" x14ac:dyDescent="0.2">
      <c r="B126" s="219"/>
    </row>
    <row r="127" spans="1:4" ht="38.25" x14ac:dyDescent="0.2">
      <c r="A127" s="220" t="s">
        <v>503</v>
      </c>
      <c r="B127" s="219" t="s">
        <v>6</v>
      </c>
      <c r="C127" s="245" t="s">
        <v>504</v>
      </c>
      <c r="D127" s="219" t="s">
        <v>505</v>
      </c>
    </row>
    <row r="128" spans="1:4" ht="63.75" x14ac:dyDescent="0.2">
      <c r="A128" s="216" t="s">
        <v>380</v>
      </c>
      <c r="B128" s="219" t="s">
        <v>506</v>
      </c>
      <c r="C128" s="245" t="s">
        <v>507</v>
      </c>
      <c r="D128" s="206" t="s">
        <v>508</v>
      </c>
    </row>
    <row r="129" spans="1:4" ht="25.5" x14ac:dyDescent="0.2">
      <c r="A129" s="216" t="s">
        <v>380</v>
      </c>
      <c r="B129" s="219" t="s">
        <v>509</v>
      </c>
      <c r="C129" s="245" t="s">
        <v>510</v>
      </c>
    </row>
    <row r="130" spans="1:4" ht="38.25" x14ac:dyDescent="0.2">
      <c r="A130" s="216" t="s">
        <v>380</v>
      </c>
      <c r="B130" s="219" t="s">
        <v>12</v>
      </c>
      <c r="C130" s="245" t="s">
        <v>511</v>
      </c>
      <c r="D130" s="219" t="s">
        <v>512</v>
      </c>
    </row>
    <row r="131" spans="1:4" x14ac:dyDescent="0.2">
      <c r="A131" s="216" t="s">
        <v>380</v>
      </c>
      <c r="B131" s="219" t="s">
        <v>40</v>
      </c>
      <c r="C131" s="245" t="s">
        <v>513</v>
      </c>
      <c r="D131" s="218" t="s">
        <v>514</v>
      </c>
    </row>
    <row r="132" spans="1:4" ht="25.5" x14ac:dyDescent="0.2">
      <c r="A132" s="216" t="s">
        <v>380</v>
      </c>
      <c r="B132" s="219" t="s">
        <v>17</v>
      </c>
      <c r="C132" s="245" t="s">
        <v>515</v>
      </c>
      <c r="D132" s="218" t="s">
        <v>757</v>
      </c>
    </row>
    <row r="133" spans="1:4" x14ac:dyDescent="0.2">
      <c r="A133" s="216" t="s">
        <v>380</v>
      </c>
      <c r="B133" s="219" t="s">
        <v>230</v>
      </c>
      <c r="C133" s="245" t="s">
        <v>516</v>
      </c>
    </row>
    <row r="134" spans="1:4" x14ac:dyDescent="0.2">
      <c r="B134" s="219"/>
      <c r="C134" s="249" t="s">
        <v>517</v>
      </c>
    </row>
    <row r="135" spans="1:4" ht="96" x14ac:dyDescent="0.2">
      <c r="A135" s="220" t="s">
        <v>518</v>
      </c>
      <c r="B135" s="219"/>
      <c r="D135" s="245" t="s">
        <v>519</v>
      </c>
    </row>
    <row r="136" spans="1:4" x14ac:dyDescent="0.2">
      <c r="A136" s="216" t="s">
        <v>380</v>
      </c>
      <c r="B136" s="219" t="s">
        <v>6</v>
      </c>
      <c r="C136" s="245" t="s">
        <v>520</v>
      </c>
      <c r="D136" s="218" t="s">
        <v>521</v>
      </c>
    </row>
    <row r="137" spans="1:4" x14ac:dyDescent="0.2">
      <c r="A137" s="216" t="s">
        <v>380</v>
      </c>
      <c r="B137" s="219" t="s">
        <v>173</v>
      </c>
      <c r="C137" s="245" t="s">
        <v>522</v>
      </c>
      <c r="D137" s="218" t="s">
        <v>521</v>
      </c>
    </row>
    <row r="138" spans="1:4" x14ac:dyDescent="0.2">
      <c r="A138" s="216" t="s">
        <v>380</v>
      </c>
      <c r="B138" s="219" t="s">
        <v>174</v>
      </c>
      <c r="C138" s="245" t="s">
        <v>523</v>
      </c>
      <c r="D138" s="218" t="s">
        <v>521</v>
      </c>
    </row>
    <row r="139" spans="1:4" x14ac:dyDescent="0.2">
      <c r="A139" s="250" t="s">
        <v>524</v>
      </c>
      <c r="B139" s="219" t="s">
        <v>14</v>
      </c>
      <c r="C139" s="245" t="s">
        <v>758</v>
      </c>
      <c r="D139" s="218" t="s">
        <v>525</v>
      </c>
    </row>
    <row r="140" spans="1:4" ht="30" x14ac:dyDescent="0.25">
      <c r="A140" s="216" t="s">
        <v>380</v>
      </c>
      <c r="B140" s="219" t="s">
        <v>17</v>
      </c>
      <c r="C140" s="245" t="s">
        <v>526</v>
      </c>
      <c r="D140" s="251" t="s">
        <v>527</v>
      </c>
    </row>
    <row r="141" spans="1:4" x14ac:dyDescent="0.2">
      <c r="A141" s="216" t="s">
        <v>13</v>
      </c>
      <c r="B141" s="219" t="s">
        <v>229</v>
      </c>
      <c r="C141" s="245" t="s">
        <v>528</v>
      </c>
    </row>
    <row r="142" spans="1:4" x14ac:dyDescent="0.2">
      <c r="A142" s="220" t="s">
        <v>529</v>
      </c>
      <c r="B142" s="219"/>
      <c r="C142" s="252" t="s">
        <v>530</v>
      </c>
    </row>
    <row r="143" spans="1:4" ht="55.9" customHeight="1" x14ac:dyDescent="0.2">
      <c r="A143" s="216" t="s">
        <v>380</v>
      </c>
      <c r="B143" s="253" t="s">
        <v>524</v>
      </c>
      <c r="C143" s="489" t="s">
        <v>531</v>
      </c>
      <c r="D143" s="489"/>
    </row>
    <row r="144" spans="1:4" x14ac:dyDescent="0.2">
      <c r="A144" s="216" t="s">
        <v>380</v>
      </c>
      <c r="B144" s="253" t="s">
        <v>140</v>
      </c>
      <c r="C144" s="245" t="s">
        <v>532</v>
      </c>
      <c r="D144" s="218" t="s">
        <v>533</v>
      </c>
    </row>
    <row r="145" spans="1:4" x14ac:dyDescent="0.2">
      <c r="A145" s="216" t="s">
        <v>380</v>
      </c>
      <c r="B145" s="253" t="s">
        <v>534</v>
      </c>
      <c r="C145" s="245" t="s">
        <v>535</v>
      </c>
      <c r="D145" s="218" t="s">
        <v>759</v>
      </c>
    </row>
    <row r="146" spans="1:4" x14ac:dyDescent="0.2">
      <c r="A146" s="216" t="s">
        <v>380</v>
      </c>
      <c r="B146" s="253" t="s">
        <v>17</v>
      </c>
      <c r="C146" s="245" t="s">
        <v>536</v>
      </c>
      <c r="D146" s="218" t="s">
        <v>759</v>
      </c>
    </row>
    <row r="147" spans="1:4" x14ac:dyDescent="0.2">
      <c r="A147" s="216" t="s">
        <v>380</v>
      </c>
      <c r="B147" s="253" t="s">
        <v>537</v>
      </c>
      <c r="C147" s="245" t="s">
        <v>538</v>
      </c>
      <c r="D147" s="218" t="s">
        <v>759</v>
      </c>
    </row>
    <row r="148" spans="1:4" x14ac:dyDescent="0.2">
      <c r="B148" s="253"/>
      <c r="C148" s="249" t="s">
        <v>760</v>
      </c>
    </row>
    <row r="149" spans="1:4" ht="25.5" x14ac:dyDescent="0.2">
      <c r="A149" s="216" t="s">
        <v>380</v>
      </c>
      <c r="B149" s="219" t="s">
        <v>539</v>
      </c>
      <c r="C149" s="245" t="s">
        <v>540</v>
      </c>
      <c r="D149" s="218" t="s">
        <v>541</v>
      </c>
    </row>
    <row r="150" spans="1:4" ht="72" customHeight="1" x14ac:dyDescent="0.2">
      <c r="A150" s="461" t="s">
        <v>542</v>
      </c>
      <c r="B150" s="498" t="s">
        <v>738</v>
      </c>
      <c r="C150" s="498"/>
      <c r="D150" s="462" t="s">
        <v>739</v>
      </c>
    </row>
    <row r="151" spans="1:4" ht="15.6" customHeight="1" x14ac:dyDescent="0.2">
      <c r="B151" s="245"/>
      <c r="D151" s="254"/>
    </row>
    <row r="152" spans="1:4" x14ac:dyDescent="0.2">
      <c r="A152" s="216" t="s">
        <v>543</v>
      </c>
      <c r="B152" s="255" t="s">
        <v>544</v>
      </c>
      <c r="C152" s="245" t="s">
        <v>545</v>
      </c>
    </row>
    <row r="153" spans="1:4" x14ac:dyDescent="0.2">
      <c r="A153" s="216" t="s">
        <v>380</v>
      </c>
      <c r="B153" s="255" t="s">
        <v>546</v>
      </c>
      <c r="C153" s="245" t="s">
        <v>547</v>
      </c>
    </row>
    <row r="154" spans="1:4" x14ac:dyDescent="0.2">
      <c r="A154" s="216" t="s">
        <v>380</v>
      </c>
      <c r="B154" s="255" t="s">
        <v>548</v>
      </c>
      <c r="C154" s="245" t="s">
        <v>549</v>
      </c>
    </row>
    <row r="155" spans="1:4" x14ac:dyDescent="0.2">
      <c r="A155" s="216" t="s">
        <v>380</v>
      </c>
      <c r="B155" s="219" t="s">
        <v>206</v>
      </c>
      <c r="C155" s="245" t="s">
        <v>550</v>
      </c>
      <c r="D155" s="218" t="s">
        <v>551</v>
      </c>
    </row>
    <row r="156" spans="1:4" x14ac:dyDescent="0.2">
      <c r="A156" s="216" t="s">
        <v>380</v>
      </c>
      <c r="B156" s="219" t="s">
        <v>552</v>
      </c>
      <c r="C156" s="245" t="s">
        <v>553</v>
      </c>
    </row>
    <row r="157" spans="1:4" x14ac:dyDescent="0.2">
      <c r="A157" s="216" t="s">
        <v>380</v>
      </c>
      <c r="B157" s="219" t="s">
        <v>554</v>
      </c>
      <c r="C157" s="245" t="s">
        <v>555</v>
      </c>
      <c r="D157" s="218" t="s">
        <v>556</v>
      </c>
    </row>
    <row r="158" spans="1:4" x14ac:dyDescent="0.2">
      <c r="A158" s="216" t="s">
        <v>380</v>
      </c>
      <c r="B158" s="219" t="s">
        <v>284</v>
      </c>
      <c r="C158" s="245" t="s">
        <v>557</v>
      </c>
    </row>
    <row r="159" spans="1:4" x14ac:dyDescent="0.2">
      <c r="A159" s="216" t="s">
        <v>380</v>
      </c>
      <c r="B159" s="219" t="s">
        <v>558</v>
      </c>
      <c r="C159" s="245" t="s">
        <v>761</v>
      </c>
      <c r="D159" s="218" t="s">
        <v>559</v>
      </c>
    </row>
    <row r="160" spans="1:4" ht="30" x14ac:dyDescent="0.2">
      <c r="A160" s="216" t="s">
        <v>380</v>
      </c>
      <c r="B160" s="219" t="s">
        <v>281</v>
      </c>
      <c r="C160" s="245" t="s">
        <v>560</v>
      </c>
      <c r="D160" s="256" t="s">
        <v>561</v>
      </c>
    </row>
    <row r="161" spans="1:4" x14ac:dyDescent="0.2">
      <c r="B161" s="219"/>
      <c r="D161" s="256"/>
    </row>
    <row r="162" spans="1:4" ht="25.5" x14ac:dyDescent="0.2">
      <c r="A162" s="220" t="s">
        <v>562</v>
      </c>
      <c r="B162" s="245" t="s">
        <v>439</v>
      </c>
      <c r="C162" s="245" t="s">
        <v>563</v>
      </c>
      <c r="D162" s="221" t="s">
        <v>443</v>
      </c>
    </row>
    <row r="163" spans="1:4" ht="25.5" x14ac:dyDescent="0.2">
      <c r="A163" s="216" t="s">
        <v>380</v>
      </c>
      <c r="B163" s="245" t="s">
        <v>564</v>
      </c>
      <c r="C163" s="245" t="s">
        <v>762</v>
      </c>
      <c r="D163" s="221"/>
    </row>
    <row r="164" spans="1:4" ht="38.25" x14ac:dyDescent="0.2">
      <c r="A164" s="216" t="s">
        <v>380</v>
      </c>
      <c r="B164" s="245" t="s">
        <v>763</v>
      </c>
      <c r="C164" s="245" t="s">
        <v>565</v>
      </c>
      <c r="D164" s="221" t="s">
        <v>764</v>
      </c>
    </row>
    <row r="165" spans="1:4" ht="25.5" x14ac:dyDescent="0.2">
      <c r="A165" s="216" t="s">
        <v>380</v>
      </c>
      <c r="B165" s="245" t="s">
        <v>566</v>
      </c>
      <c r="C165" s="245" t="s">
        <v>449</v>
      </c>
      <c r="D165" s="221" t="s">
        <v>450</v>
      </c>
    </row>
    <row r="166" spans="1:4" ht="51" x14ac:dyDescent="0.2">
      <c r="A166" s="216" t="s">
        <v>567</v>
      </c>
      <c r="B166" s="245" t="s">
        <v>568</v>
      </c>
      <c r="C166" s="245" t="s">
        <v>569</v>
      </c>
      <c r="D166" s="221" t="s">
        <v>765</v>
      </c>
    </row>
    <row r="167" spans="1:4" x14ac:dyDescent="0.2">
      <c r="B167" s="219"/>
    </row>
    <row r="168" spans="1:4" ht="45" x14ac:dyDescent="0.2">
      <c r="A168" s="212" t="s">
        <v>570</v>
      </c>
      <c r="B168" s="247"/>
      <c r="C168" s="248" t="s">
        <v>481</v>
      </c>
      <c r="D168" s="215"/>
    </row>
    <row r="169" spans="1:4" ht="25.5" x14ac:dyDescent="0.2">
      <c r="A169" s="216" t="s">
        <v>380</v>
      </c>
      <c r="B169" s="219" t="s">
        <v>571</v>
      </c>
      <c r="C169" s="245" t="s">
        <v>572</v>
      </c>
      <c r="D169" s="218" t="s">
        <v>573</v>
      </c>
    </row>
    <row r="170" spans="1:4" x14ac:dyDescent="0.2">
      <c r="B170" s="219"/>
    </row>
    <row r="171" spans="1:4" x14ac:dyDescent="0.2">
      <c r="A171" s="212" t="s">
        <v>574</v>
      </c>
      <c r="B171" s="247"/>
      <c r="C171" s="214"/>
      <c r="D171" s="215"/>
    </row>
    <row r="172" spans="1:4" ht="25.5" x14ac:dyDescent="0.2">
      <c r="A172" s="216" t="s">
        <v>380</v>
      </c>
      <c r="B172" s="219" t="s">
        <v>575</v>
      </c>
      <c r="C172" s="245" t="s">
        <v>576</v>
      </c>
      <c r="D172" s="218" t="s">
        <v>766</v>
      </c>
    </row>
    <row r="173" spans="1:4" x14ac:dyDescent="0.2">
      <c r="A173" s="463" t="s">
        <v>740</v>
      </c>
      <c r="B173" s="247"/>
      <c r="C173" s="214"/>
      <c r="D173" s="215"/>
    </row>
    <row r="174" spans="1:4" s="467" customFormat="1" ht="30" x14ac:dyDescent="0.25">
      <c r="A174" s="250" t="s">
        <v>380</v>
      </c>
      <c r="B174" s="464" t="s">
        <v>741</v>
      </c>
      <c r="C174" s="465" t="s">
        <v>742</v>
      </c>
      <c r="D174" s="466" t="s">
        <v>743</v>
      </c>
    </row>
    <row r="175" spans="1:4" s="467" customFormat="1" x14ac:dyDescent="0.25">
      <c r="A175" s="250" t="s">
        <v>13</v>
      </c>
      <c r="B175" s="464"/>
      <c r="C175" s="465"/>
      <c r="D175" s="466"/>
    </row>
    <row r="176" spans="1:4" ht="30" x14ac:dyDescent="0.2">
      <c r="A176" s="212" t="s">
        <v>577</v>
      </c>
      <c r="B176" s="247"/>
      <c r="C176" s="214" t="s">
        <v>578</v>
      </c>
      <c r="D176" s="215"/>
    </row>
    <row r="177" spans="1:12" x14ac:dyDescent="0.2">
      <c r="A177" s="217" t="s">
        <v>482</v>
      </c>
      <c r="B177" s="217" t="s">
        <v>6</v>
      </c>
      <c r="C177" s="245" t="s">
        <v>384</v>
      </c>
      <c r="D177" s="221"/>
    </row>
    <row r="178" spans="1:12" x14ac:dyDescent="0.2">
      <c r="A178" s="217" t="s">
        <v>482</v>
      </c>
      <c r="B178" s="217" t="s">
        <v>385</v>
      </c>
      <c r="C178" s="245" t="s">
        <v>384</v>
      </c>
      <c r="D178" s="221"/>
    </row>
    <row r="179" spans="1:12" x14ac:dyDescent="0.2">
      <c r="A179" s="217" t="s">
        <v>482</v>
      </c>
      <c r="B179" s="217" t="s">
        <v>54</v>
      </c>
      <c r="C179" s="245" t="s">
        <v>384</v>
      </c>
      <c r="D179" s="221"/>
    </row>
    <row r="180" spans="1:12" x14ac:dyDescent="0.2">
      <c r="A180" s="217" t="s">
        <v>482</v>
      </c>
      <c r="B180" s="217" t="s">
        <v>579</v>
      </c>
      <c r="C180" s="245" t="s">
        <v>384</v>
      </c>
      <c r="D180" s="221"/>
    </row>
    <row r="181" spans="1:12" x14ac:dyDescent="0.2">
      <c r="A181" s="217" t="s">
        <v>482</v>
      </c>
      <c r="B181" s="217" t="s">
        <v>27</v>
      </c>
      <c r="C181" s="245" t="s">
        <v>384</v>
      </c>
      <c r="D181" s="221"/>
    </row>
    <row r="182" spans="1:12" x14ac:dyDescent="0.2">
      <c r="A182" s="217" t="s">
        <v>482</v>
      </c>
      <c r="B182" s="217" t="s">
        <v>387</v>
      </c>
      <c r="C182" s="245" t="s">
        <v>384</v>
      </c>
      <c r="D182" s="221"/>
    </row>
    <row r="183" spans="1:12" x14ac:dyDescent="0.2">
      <c r="A183" s="217" t="s">
        <v>482</v>
      </c>
      <c r="B183" s="217" t="s">
        <v>41</v>
      </c>
      <c r="C183" s="245" t="s">
        <v>384</v>
      </c>
      <c r="D183" s="221"/>
    </row>
    <row r="184" spans="1:12" ht="25.5" x14ac:dyDescent="0.2">
      <c r="A184" s="217" t="s">
        <v>13</v>
      </c>
      <c r="B184" s="245" t="s">
        <v>580</v>
      </c>
      <c r="C184" s="245" t="s">
        <v>581</v>
      </c>
      <c r="D184" s="221" t="s">
        <v>767</v>
      </c>
    </row>
    <row r="185" spans="1:12" ht="25.5" x14ac:dyDescent="0.2">
      <c r="A185" s="216" t="s">
        <v>582</v>
      </c>
      <c r="B185" s="245" t="s">
        <v>583</v>
      </c>
      <c r="C185" s="245" t="s">
        <v>768</v>
      </c>
      <c r="D185" s="221" t="s">
        <v>584</v>
      </c>
    </row>
    <row r="186" spans="1:12" x14ac:dyDescent="0.2">
      <c r="A186" s="217">
        <v>1</v>
      </c>
      <c r="B186" s="245" t="s">
        <v>6</v>
      </c>
      <c r="C186" s="245" t="s">
        <v>585</v>
      </c>
      <c r="D186" s="221"/>
    </row>
    <row r="187" spans="1:12" x14ac:dyDescent="0.2">
      <c r="A187" s="217" t="s">
        <v>380</v>
      </c>
      <c r="B187" s="245" t="s">
        <v>232</v>
      </c>
      <c r="C187" s="245" t="s">
        <v>769</v>
      </c>
      <c r="D187" s="221"/>
    </row>
    <row r="188" spans="1:12" x14ac:dyDescent="0.2">
      <c r="A188" s="217" t="s">
        <v>380</v>
      </c>
      <c r="B188" s="245" t="s">
        <v>17</v>
      </c>
      <c r="C188" s="245" t="s">
        <v>586</v>
      </c>
      <c r="D188" s="221" t="s">
        <v>587</v>
      </c>
    </row>
    <row r="189" spans="1:12" ht="51" x14ac:dyDescent="0.2">
      <c r="A189" s="217">
        <v>2</v>
      </c>
      <c r="B189" s="245" t="s">
        <v>588</v>
      </c>
      <c r="C189" s="245" t="s">
        <v>589</v>
      </c>
      <c r="D189" s="221" t="s">
        <v>590</v>
      </c>
    </row>
    <row r="190" spans="1:12" x14ac:dyDescent="0.2">
      <c r="A190" s="217" t="s">
        <v>380</v>
      </c>
      <c r="B190" s="245"/>
      <c r="D190" s="221"/>
    </row>
    <row r="191" spans="1:12" ht="25.5" x14ac:dyDescent="0.2">
      <c r="A191" s="217">
        <v>3</v>
      </c>
      <c r="B191" s="245" t="s">
        <v>591</v>
      </c>
      <c r="C191" s="245" t="s">
        <v>592</v>
      </c>
      <c r="D191" s="221" t="s">
        <v>593</v>
      </c>
    </row>
    <row r="192" spans="1:12" ht="33.6" customHeight="1" x14ac:dyDescent="0.2">
      <c r="A192" s="217" t="s">
        <v>380</v>
      </c>
      <c r="B192" s="246" t="s">
        <v>594</v>
      </c>
      <c r="C192" s="499" t="s">
        <v>595</v>
      </c>
      <c r="D192" s="500"/>
      <c r="E192" s="257"/>
      <c r="F192" s="257"/>
      <c r="G192" s="257"/>
      <c r="H192" s="257"/>
      <c r="I192" s="257"/>
      <c r="J192" s="257"/>
      <c r="K192" s="257"/>
      <c r="L192" s="257"/>
    </row>
    <row r="193" spans="1:12" ht="25.5" x14ac:dyDescent="0.2">
      <c r="A193" s="216" t="s">
        <v>483</v>
      </c>
      <c r="B193" s="245" t="s">
        <v>770</v>
      </c>
      <c r="C193" s="245" t="s">
        <v>596</v>
      </c>
      <c r="D193" s="221" t="s">
        <v>597</v>
      </c>
    </row>
    <row r="194" spans="1:12" ht="33.6" customHeight="1" x14ac:dyDescent="0.2">
      <c r="A194" s="217"/>
      <c r="B194" s="246" t="s">
        <v>598</v>
      </c>
      <c r="C194" s="258" t="s">
        <v>599</v>
      </c>
      <c r="D194" s="259" t="s">
        <v>600</v>
      </c>
      <c r="E194" s="257"/>
      <c r="F194" s="257"/>
      <c r="G194" s="257"/>
      <c r="H194" s="257"/>
      <c r="I194" s="257"/>
      <c r="J194" s="257"/>
      <c r="K194" s="257"/>
      <c r="L194" s="257"/>
    </row>
    <row r="195" spans="1:12" ht="20.45" customHeight="1" x14ac:dyDescent="0.2">
      <c r="A195" s="212" t="s">
        <v>601</v>
      </c>
      <c r="B195" s="247"/>
      <c r="C195" s="260" t="s">
        <v>602</v>
      </c>
      <c r="D195" s="215" t="s">
        <v>603</v>
      </c>
    </row>
    <row r="196" spans="1:12" ht="30" x14ac:dyDescent="0.2">
      <c r="A196" s="216" t="s">
        <v>604</v>
      </c>
      <c r="B196" s="219" t="s">
        <v>771</v>
      </c>
      <c r="C196" s="245" t="s">
        <v>605</v>
      </c>
      <c r="D196" s="218" t="s">
        <v>606</v>
      </c>
    </row>
    <row r="197" spans="1:12" ht="25.5" x14ac:dyDescent="0.2">
      <c r="A197" s="216" t="s">
        <v>380</v>
      </c>
      <c r="B197" s="219"/>
      <c r="C197" s="245" t="s">
        <v>607</v>
      </c>
      <c r="D197" s="221"/>
    </row>
    <row r="198" spans="1:12" ht="51" x14ac:dyDescent="0.2">
      <c r="A198" s="216" t="s">
        <v>380</v>
      </c>
      <c r="B198" s="219"/>
      <c r="C198" s="245" t="s">
        <v>608</v>
      </c>
      <c r="D198" s="221"/>
    </row>
    <row r="199" spans="1:12" ht="25.5" x14ac:dyDescent="0.2">
      <c r="A199" s="222" t="s">
        <v>609</v>
      </c>
      <c r="B199" s="219"/>
      <c r="C199" s="245" t="s">
        <v>610</v>
      </c>
      <c r="D199" s="218" t="s">
        <v>611</v>
      </c>
    </row>
    <row r="200" spans="1:12" ht="18" customHeight="1" x14ac:dyDescent="0.2">
      <c r="A200" s="212" t="s">
        <v>180</v>
      </c>
      <c r="B200" s="247"/>
      <c r="C200" s="214"/>
      <c r="D200" s="215"/>
    </row>
    <row r="201" spans="1:12" ht="25.5" x14ac:dyDescent="0.2">
      <c r="A201" s="216" t="s">
        <v>380</v>
      </c>
      <c r="B201" s="245" t="s">
        <v>612</v>
      </c>
      <c r="C201" s="245" t="s">
        <v>613</v>
      </c>
      <c r="D201" s="218" t="s">
        <v>614</v>
      </c>
    </row>
    <row r="202" spans="1:12" x14ac:dyDescent="0.2">
      <c r="A202" s="216" t="s">
        <v>380</v>
      </c>
      <c r="B202" s="245" t="s">
        <v>615</v>
      </c>
      <c r="C202" s="245" t="s">
        <v>616</v>
      </c>
      <c r="D202" s="218" t="s">
        <v>614</v>
      </c>
    </row>
    <row r="203" spans="1:12" x14ac:dyDescent="0.2">
      <c r="A203" s="216" t="s">
        <v>380</v>
      </c>
      <c r="B203" s="245" t="s">
        <v>617</v>
      </c>
      <c r="C203" s="245" t="s">
        <v>618</v>
      </c>
    </row>
    <row r="204" spans="1:12" x14ac:dyDescent="0.2">
      <c r="A204" s="216" t="s">
        <v>380</v>
      </c>
      <c r="B204" s="245"/>
    </row>
    <row r="205" spans="1:12" x14ac:dyDescent="0.2">
      <c r="B205" s="245"/>
    </row>
    <row r="206" spans="1:12" ht="30" x14ac:dyDescent="0.2">
      <c r="A206" s="261" t="s">
        <v>619</v>
      </c>
      <c r="B206" s="262"/>
      <c r="C206" s="263"/>
      <c r="D206" s="264"/>
    </row>
    <row r="207" spans="1:12" ht="30" x14ac:dyDescent="0.2">
      <c r="A207" s="265" t="s">
        <v>620</v>
      </c>
      <c r="B207" s="266" t="s">
        <v>621</v>
      </c>
      <c r="C207" s="267" t="s">
        <v>622</v>
      </c>
      <c r="D207" s="268" t="s">
        <v>13</v>
      </c>
    </row>
    <row r="208" spans="1:12" ht="30" x14ac:dyDescent="0.2">
      <c r="A208" s="265" t="s">
        <v>380</v>
      </c>
      <c r="B208" s="266" t="s">
        <v>623</v>
      </c>
      <c r="C208" s="267" t="s">
        <v>624</v>
      </c>
      <c r="D208" s="268" t="s">
        <v>13</v>
      </c>
    </row>
    <row r="209" spans="1:4" x14ac:dyDescent="0.2">
      <c r="A209" s="265" t="s">
        <v>380</v>
      </c>
      <c r="B209" s="266" t="s">
        <v>625</v>
      </c>
      <c r="C209" s="267" t="s">
        <v>626</v>
      </c>
      <c r="D209" s="268" t="s">
        <v>13</v>
      </c>
    </row>
    <row r="210" spans="1:4" x14ac:dyDescent="0.2">
      <c r="A210" s="265" t="s">
        <v>380</v>
      </c>
      <c r="B210" s="266"/>
      <c r="C210" s="267"/>
      <c r="D210" s="268"/>
    </row>
    <row r="211" spans="1:4" s="271" customFormat="1" ht="54" customHeight="1" x14ac:dyDescent="0.2">
      <c r="A211" s="269" t="s">
        <v>380</v>
      </c>
      <c r="B211" s="270" t="s">
        <v>627</v>
      </c>
      <c r="C211" s="489" t="s">
        <v>628</v>
      </c>
      <c r="D211" s="490"/>
    </row>
  </sheetData>
  <sheetProtection password="EB1C" sheet="1" objects="1" scenarios="1"/>
  <autoFilter ref="A3:L3" xr:uid="{741EFA32-6852-4BA3-96B7-CB9645709140}"/>
  <mergeCells count="9">
    <mergeCell ref="C211:D211"/>
    <mergeCell ref="A1:D1"/>
    <mergeCell ref="B20:C20"/>
    <mergeCell ref="B44:C44"/>
    <mergeCell ref="C92:D92"/>
    <mergeCell ref="B119:D119"/>
    <mergeCell ref="C143:D143"/>
    <mergeCell ref="B150:C150"/>
    <mergeCell ref="C192:D19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FF00"/>
    <pageSetUpPr fitToPage="1"/>
  </sheetPr>
  <dimension ref="A1"/>
  <sheetViews>
    <sheetView showGridLines="0" showRowColHeaders="0" zoomScaleNormal="100" workbookViewId="0">
      <selection activeCell="M2" sqref="M2"/>
    </sheetView>
  </sheetViews>
  <sheetFormatPr defaultRowHeight="12.75" x14ac:dyDescent="0.2"/>
  <cols>
    <col min="1" max="1" width="11.28515625" customWidth="1"/>
  </cols>
  <sheetData/>
  <sheetProtection algorithmName="SHA-512" hashValue="hVI7vYl+IgWLi1Kp1qZYTzwJ1Xx/C68up2cNYvI3eSrJ5lzjKkN2PJlTkIOqutvjy1v2hKCKRDQGjGtuOBXGdg==" saltValue="gy+qAMtPhKX60UvvnTYDIg==" spinCount="100000" sheet="1" objects="1" scenarios="1"/>
  <printOptions horizontalCentered="1"/>
  <pageMargins left="0.36" right="0.36" top="0.6" bottom="0.42" header="0.34" footer="0.22"/>
  <pageSetup scale="84" orientation="portrait" r:id="rId1"/>
  <headerFooter>
    <oddFooter>&amp;C&amp;"Arial Narrow,Italic"Revised 10/2023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pageSetUpPr fitToPage="1"/>
  </sheetPr>
  <dimension ref="B1:I166"/>
  <sheetViews>
    <sheetView showGridLines="0" showRowColHeaders="0" topLeftCell="A4" zoomScale="90" zoomScaleNormal="90" zoomScalePageLayoutView="70" workbookViewId="0">
      <selection activeCell="E17" sqref="E17"/>
    </sheetView>
  </sheetViews>
  <sheetFormatPr defaultColWidth="9.140625" defaultRowHeight="15.75" x14ac:dyDescent="0.2"/>
  <cols>
    <col min="1" max="1" width="5.42578125" style="5" customWidth="1"/>
    <col min="2" max="2" width="30.7109375" style="77" customWidth="1"/>
    <col min="3" max="3" width="4.7109375" style="5" customWidth="1"/>
    <col min="4" max="4" width="28.42578125" style="109" bestFit="1" customWidth="1"/>
    <col min="5" max="5" width="48.28515625" style="5" customWidth="1"/>
    <col min="6" max="6" width="73.7109375" style="278" customWidth="1"/>
    <col min="7" max="7" width="34.7109375" style="5" hidden="1" customWidth="1"/>
    <col min="8" max="8" width="0" style="5" hidden="1" customWidth="1"/>
    <col min="9" max="9" width="75.28515625" style="20" hidden="1" customWidth="1"/>
    <col min="10" max="22" width="0" style="5" hidden="1" customWidth="1"/>
    <col min="23" max="16384" width="9.140625" style="5"/>
  </cols>
  <sheetData>
    <row r="1" spans="2:9" ht="26.25" x14ac:dyDescent="0.4">
      <c r="B1" s="508" t="s">
        <v>630</v>
      </c>
      <c r="C1" s="509"/>
      <c r="D1" s="509"/>
      <c r="E1" s="509"/>
      <c r="F1" s="277"/>
    </row>
    <row r="2" spans="2:9" ht="23.25" x14ac:dyDescent="0.2">
      <c r="B2" s="512" t="s">
        <v>198</v>
      </c>
      <c r="C2" s="512"/>
      <c r="D2" s="512"/>
      <c r="E2" s="512"/>
    </row>
    <row r="3" spans="2:9" ht="132" customHeight="1" x14ac:dyDescent="0.2">
      <c r="B3" s="511" t="s">
        <v>631</v>
      </c>
      <c r="C3" s="511"/>
      <c r="D3" s="511"/>
      <c r="E3" s="511"/>
      <c r="F3" s="468"/>
    </row>
    <row r="4" spans="2:9" ht="21.75" customHeight="1" x14ac:dyDescent="0.2">
      <c r="B4" s="520" t="s">
        <v>253</v>
      </c>
      <c r="C4" s="520"/>
      <c r="D4" s="520"/>
      <c r="E4" s="296" t="s">
        <v>254</v>
      </c>
      <c r="I4" s="20" t="s">
        <v>629</v>
      </c>
    </row>
    <row r="5" spans="2:9" ht="27" customHeight="1" x14ac:dyDescent="0.2">
      <c r="B5" s="513" t="s">
        <v>287</v>
      </c>
      <c r="C5" s="513"/>
      <c r="D5" s="513"/>
      <c r="E5" s="110"/>
      <c r="F5" s="278" t="s">
        <v>176</v>
      </c>
      <c r="I5" s="273" t="s">
        <v>31</v>
      </c>
    </row>
    <row r="6" spans="2:9" ht="27" customHeight="1" x14ac:dyDescent="0.2">
      <c r="B6" s="513" t="s">
        <v>633</v>
      </c>
      <c r="C6" s="513"/>
      <c r="D6" s="513"/>
      <c r="E6" s="110"/>
      <c r="I6" s="273" t="s">
        <v>32</v>
      </c>
    </row>
    <row r="7" spans="2:9" ht="27" customHeight="1" x14ac:dyDescent="0.2">
      <c r="B7" s="514" t="s">
        <v>634</v>
      </c>
      <c r="C7" s="514"/>
      <c r="D7" s="514"/>
      <c r="E7" s="295"/>
      <c r="F7" s="279" t="s">
        <v>632</v>
      </c>
      <c r="G7" s="108"/>
      <c r="I7" s="273" t="s">
        <v>244</v>
      </c>
    </row>
    <row r="8" spans="2:9" ht="27" customHeight="1" x14ac:dyDescent="0.2">
      <c r="B8" s="513" t="s">
        <v>255</v>
      </c>
      <c r="C8" s="513"/>
      <c r="D8" s="513"/>
      <c r="E8" s="113"/>
      <c r="G8" s="108"/>
      <c r="I8" s="20" t="s">
        <v>245</v>
      </c>
    </row>
    <row r="9" spans="2:9" ht="27" customHeight="1" x14ac:dyDescent="0.2">
      <c r="B9" s="513" t="s">
        <v>256</v>
      </c>
      <c r="C9" s="513"/>
      <c r="D9" s="513"/>
      <c r="E9" s="112"/>
      <c r="G9" s="108"/>
      <c r="I9" s="20" t="s">
        <v>226</v>
      </c>
    </row>
    <row r="10" spans="2:9" ht="27" customHeight="1" x14ac:dyDescent="0.2">
      <c r="B10" s="513" t="s">
        <v>257</v>
      </c>
      <c r="C10" s="513"/>
      <c r="D10" s="513"/>
      <c r="E10" s="114"/>
      <c r="G10" s="108"/>
    </row>
    <row r="11" spans="2:9" ht="27" customHeight="1" x14ac:dyDescent="0.2">
      <c r="B11" s="513" t="s">
        <v>258</v>
      </c>
      <c r="C11" s="513"/>
      <c r="D11" s="513"/>
      <c r="E11" s="114"/>
      <c r="F11" s="278" t="s">
        <v>637</v>
      </c>
      <c r="G11" s="108"/>
    </row>
    <row r="12" spans="2:9" ht="27" customHeight="1" x14ac:dyDescent="0.2">
      <c r="B12" s="513" t="s">
        <v>641</v>
      </c>
      <c r="C12" s="513"/>
      <c r="D12" s="513"/>
      <c r="E12" s="290" t="s">
        <v>629</v>
      </c>
      <c r="F12" s="278" t="s">
        <v>636</v>
      </c>
      <c r="G12" s="108"/>
    </row>
    <row r="13" spans="2:9" ht="27" customHeight="1" x14ac:dyDescent="0.2">
      <c r="B13" s="526" t="s">
        <v>243</v>
      </c>
      <c r="C13" s="515" t="s">
        <v>142</v>
      </c>
      <c r="D13" s="285" t="s">
        <v>249</v>
      </c>
      <c r="E13" s="283"/>
      <c r="G13" s="108"/>
    </row>
    <row r="14" spans="2:9" ht="27" customHeight="1" x14ac:dyDescent="0.2">
      <c r="B14" s="526"/>
      <c r="C14" s="516"/>
      <c r="D14" s="286" t="s">
        <v>250</v>
      </c>
      <c r="E14" s="283"/>
      <c r="F14" s="272" t="s">
        <v>263</v>
      </c>
      <c r="G14" s="108"/>
    </row>
    <row r="15" spans="2:9" ht="27" customHeight="1" x14ac:dyDescent="0.2">
      <c r="B15" s="526"/>
      <c r="C15" s="516"/>
      <c r="D15" s="286" t="s">
        <v>251</v>
      </c>
      <c r="E15" s="283"/>
      <c r="F15" s="280"/>
      <c r="G15" s="108"/>
    </row>
    <row r="16" spans="2:9" ht="27" customHeight="1" x14ac:dyDescent="0.2">
      <c r="B16" s="526"/>
      <c r="C16" s="516"/>
      <c r="D16" s="286" t="s">
        <v>70</v>
      </c>
      <c r="E16" s="283"/>
      <c r="F16" s="281"/>
      <c r="G16" s="108"/>
    </row>
    <row r="17" spans="2:9" ht="27" customHeight="1" x14ac:dyDescent="0.2">
      <c r="B17" s="526"/>
      <c r="C17" s="294"/>
      <c r="D17" s="287" t="s">
        <v>131</v>
      </c>
      <c r="E17" s="284">
        <v>500</v>
      </c>
      <c r="F17" s="278" t="s">
        <v>635</v>
      </c>
      <c r="G17" s="108"/>
    </row>
    <row r="18" spans="2:9" ht="27" customHeight="1" x14ac:dyDescent="0.2">
      <c r="B18" s="526"/>
      <c r="C18" s="516" t="s">
        <v>143</v>
      </c>
      <c r="D18" s="285" t="s">
        <v>249</v>
      </c>
      <c r="E18" s="283"/>
      <c r="F18" s="280"/>
      <c r="G18" s="108"/>
    </row>
    <row r="19" spans="2:9" ht="27" customHeight="1" x14ac:dyDescent="0.2">
      <c r="B19" s="526"/>
      <c r="C19" s="516"/>
      <c r="D19" s="286" t="s">
        <v>250</v>
      </c>
      <c r="E19" s="283"/>
      <c r="G19" s="108"/>
    </row>
    <row r="20" spans="2:9" ht="27" customHeight="1" x14ac:dyDescent="0.2">
      <c r="B20" s="526"/>
      <c r="C20" s="516"/>
      <c r="D20" s="286" t="s">
        <v>251</v>
      </c>
      <c r="E20" s="283"/>
      <c r="G20" s="108"/>
    </row>
    <row r="21" spans="2:9" ht="27" customHeight="1" x14ac:dyDescent="0.2">
      <c r="B21" s="526"/>
      <c r="C21" s="516"/>
      <c r="D21" s="286" t="s">
        <v>70</v>
      </c>
      <c r="E21" s="283"/>
      <c r="F21" s="281"/>
      <c r="G21" s="108"/>
    </row>
    <row r="22" spans="2:9" ht="27" customHeight="1" x14ac:dyDescent="0.2">
      <c r="B22" s="526"/>
      <c r="C22" s="294"/>
      <c r="D22" s="287" t="s">
        <v>131</v>
      </c>
      <c r="E22" s="284"/>
      <c r="F22" s="278" t="s">
        <v>635</v>
      </c>
      <c r="G22" s="108"/>
    </row>
    <row r="23" spans="2:9" ht="27" customHeight="1" x14ac:dyDescent="0.2">
      <c r="B23" s="521" t="s">
        <v>261</v>
      </c>
      <c r="C23" s="289"/>
      <c r="D23" s="117" t="s">
        <v>259</v>
      </c>
      <c r="E23" s="288"/>
      <c r="F23" s="525"/>
      <c r="G23" s="108"/>
    </row>
    <row r="24" spans="2:9" ht="27" customHeight="1" x14ac:dyDescent="0.2">
      <c r="B24" s="522"/>
      <c r="C24" s="289"/>
      <c r="D24" s="117" t="s">
        <v>260</v>
      </c>
      <c r="E24" s="111"/>
      <c r="F24" s="525"/>
      <c r="G24" s="108"/>
    </row>
    <row r="25" spans="2:9" ht="27" customHeight="1" x14ac:dyDescent="0.2">
      <c r="B25" s="522"/>
      <c r="C25" s="289"/>
      <c r="D25" s="117" t="s">
        <v>638</v>
      </c>
      <c r="E25" s="112"/>
      <c r="F25" s="525"/>
      <c r="G25" s="108"/>
    </row>
    <row r="26" spans="2:9" ht="69" hidden="1" customHeight="1" x14ac:dyDescent="0.2">
      <c r="B26" s="517"/>
      <c r="C26" s="517"/>
      <c r="D26" s="517"/>
      <c r="E26" s="517"/>
      <c r="G26" s="108"/>
    </row>
    <row r="27" spans="2:9" s="107" customFormat="1" ht="22.9" customHeight="1" x14ac:dyDescent="0.2">
      <c r="B27" s="518" t="s">
        <v>223</v>
      </c>
      <c r="C27" s="518"/>
      <c r="D27" s="116"/>
      <c r="E27" s="519" t="s">
        <v>252</v>
      </c>
      <c r="F27" s="282" t="s">
        <v>199</v>
      </c>
      <c r="G27" s="75"/>
      <c r="I27" s="274"/>
    </row>
    <row r="28" spans="2:9" s="107" customFormat="1" ht="26.45" customHeight="1" x14ac:dyDescent="0.2">
      <c r="B28" s="518" t="s">
        <v>224</v>
      </c>
      <c r="C28" s="518"/>
      <c r="D28" s="116"/>
      <c r="E28" s="519"/>
      <c r="F28" s="291" t="s">
        <v>139</v>
      </c>
      <c r="G28" s="75"/>
      <c r="I28" s="274"/>
    </row>
    <row r="29" spans="2:9" s="107" customFormat="1" ht="36" hidden="1" customHeight="1" x14ac:dyDescent="0.2">
      <c r="B29" s="297"/>
      <c r="C29" s="298"/>
      <c r="D29" s="115"/>
      <c r="E29" s="115"/>
      <c r="F29" s="278"/>
      <c r="G29" s="75"/>
      <c r="I29" s="274"/>
    </row>
    <row r="30" spans="2:9" ht="31.5" customHeight="1" x14ac:dyDescent="0.2">
      <c r="B30" s="510" t="s">
        <v>242</v>
      </c>
      <c r="C30" s="502"/>
      <c r="D30" s="504"/>
      <c r="E30" s="504"/>
      <c r="F30" s="292" t="s">
        <v>246</v>
      </c>
      <c r="G30" s="108"/>
    </row>
    <row r="31" spans="2:9" ht="24" customHeight="1" x14ac:dyDescent="0.2">
      <c r="B31" s="502" t="s">
        <v>262</v>
      </c>
      <c r="C31" s="502"/>
      <c r="D31" s="503" t="s">
        <v>639</v>
      </c>
      <c r="E31" s="503"/>
      <c r="F31" s="280" t="s">
        <v>117</v>
      </c>
      <c r="G31" s="108"/>
    </row>
    <row r="32" spans="2:9" ht="27" hidden="1" customHeight="1" x14ac:dyDescent="0.2">
      <c r="B32" s="299"/>
      <c r="C32" s="299"/>
      <c r="D32" s="118"/>
      <c r="E32" s="119"/>
      <c r="G32" s="108"/>
    </row>
    <row r="33" spans="2:9" ht="30.75" customHeight="1" x14ac:dyDescent="0.2">
      <c r="B33" s="505" t="s">
        <v>640</v>
      </c>
      <c r="C33" s="506"/>
      <c r="D33" s="507"/>
      <c r="E33" s="507"/>
      <c r="F33" s="280" t="s">
        <v>642</v>
      </c>
      <c r="G33" s="108"/>
    </row>
    <row r="34" spans="2:9" ht="44.25" customHeight="1" x14ac:dyDescent="0.2">
      <c r="B34" s="502" t="s">
        <v>21</v>
      </c>
      <c r="C34" s="502"/>
      <c r="D34" s="504"/>
      <c r="E34" s="504"/>
      <c r="F34" s="293" t="s">
        <v>643</v>
      </c>
      <c r="G34" s="108"/>
    </row>
    <row r="35" spans="2:9" ht="30.75" customHeight="1" x14ac:dyDescent="0.3">
      <c r="B35" s="523"/>
      <c r="C35" s="524"/>
      <c r="D35" s="524"/>
      <c r="E35" s="524"/>
      <c r="G35" s="108"/>
    </row>
    <row r="36" spans="2:9" ht="36" customHeight="1" x14ac:dyDescent="0.2">
      <c r="B36" s="501" t="s">
        <v>120</v>
      </c>
      <c r="C36" s="501"/>
      <c r="D36" s="501"/>
      <c r="E36" s="501"/>
      <c r="G36" s="108"/>
      <c r="I36" s="275" t="s">
        <v>639</v>
      </c>
    </row>
    <row r="37" spans="2:9" x14ac:dyDescent="0.2">
      <c r="G37" s="108"/>
      <c r="I37" s="276" t="s">
        <v>148</v>
      </c>
    </row>
    <row r="38" spans="2:9" x14ac:dyDescent="0.2">
      <c r="G38" s="108"/>
      <c r="I38" s="276" t="s">
        <v>149</v>
      </c>
    </row>
    <row r="39" spans="2:9" x14ac:dyDescent="0.2">
      <c r="G39" s="108"/>
      <c r="I39" s="276" t="s">
        <v>213</v>
      </c>
    </row>
    <row r="40" spans="2:9" x14ac:dyDescent="0.2">
      <c r="G40" s="108"/>
      <c r="I40" s="276" t="s">
        <v>150</v>
      </c>
    </row>
    <row r="41" spans="2:9" x14ac:dyDescent="0.2">
      <c r="G41" s="108"/>
      <c r="I41" s="276" t="s">
        <v>151</v>
      </c>
    </row>
    <row r="42" spans="2:9" x14ac:dyDescent="0.2">
      <c r="G42" s="108"/>
      <c r="I42" s="276" t="s">
        <v>121</v>
      </c>
    </row>
    <row r="43" spans="2:9" x14ac:dyDescent="0.2">
      <c r="G43" s="108"/>
      <c r="I43" s="276" t="s">
        <v>152</v>
      </c>
    </row>
    <row r="44" spans="2:9" x14ac:dyDescent="0.2">
      <c r="G44" s="108"/>
      <c r="I44" s="276" t="s">
        <v>153</v>
      </c>
    </row>
    <row r="45" spans="2:9" x14ac:dyDescent="0.2">
      <c r="G45" s="108"/>
      <c r="I45" s="276" t="s">
        <v>154</v>
      </c>
    </row>
    <row r="46" spans="2:9" x14ac:dyDescent="0.2">
      <c r="G46" s="108"/>
      <c r="I46" s="276" t="s">
        <v>122</v>
      </c>
    </row>
    <row r="47" spans="2:9" x14ac:dyDescent="0.2">
      <c r="G47" s="108"/>
      <c r="I47" s="276" t="s">
        <v>125</v>
      </c>
    </row>
    <row r="48" spans="2:9" x14ac:dyDescent="0.2">
      <c r="G48" s="108"/>
      <c r="I48" s="276" t="s">
        <v>123</v>
      </c>
    </row>
    <row r="49" spans="7:9" x14ac:dyDescent="0.2">
      <c r="G49" s="108"/>
      <c r="I49" s="276" t="s">
        <v>124</v>
      </c>
    </row>
    <row r="50" spans="7:9" x14ac:dyDescent="0.2">
      <c r="G50" s="108"/>
    </row>
    <row r="51" spans="7:9" x14ac:dyDescent="0.2">
      <c r="G51" s="108"/>
    </row>
    <row r="52" spans="7:9" x14ac:dyDescent="0.2">
      <c r="G52" s="108"/>
    </row>
    <row r="53" spans="7:9" x14ac:dyDescent="0.2">
      <c r="G53" s="108"/>
    </row>
    <row r="54" spans="7:9" x14ac:dyDescent="0.2">
      <c r="G54" s="108"/>
    </row>
    <row r="55" spans="7:9" x14ac:dyDescent="0.2">
      <c r="G55" s="108"/>
    </row>
    <row r="56" spans="7:9" x14ac:dyDescent="0.2">
      <c r="G56" s="108"/>
    </row>
    <row r="57" spans="7:9" x14ac:dyDescent="0.2">
      <c r="G57" s="108"/>
    </row>
    <row r="58" spans="7:9" x14ac:dyDescent="0.2">
      <c r="G58" s="108"/>
    </row>
    <row r="59" spans="7:9" x14ac:dyDescent="0.2">
      <c r="G59" s="108"/>
    </row>
    <row r="60" spans="7:9" x14ac:dyDescent="0.2">
      <c r="G60" s="108"/>
    </row>
    <row r="61" spans="7:9" x14ac:dyDescent="0.2">
      <c r="G61" s="108"/>
    </row>
    <row r="62" spans="7:9" x14ac:dyDescent="0.2">
      <c r="G62" s="108"/>
    </row>
    <row r="63" spans="7:9" x14ac:dyDescent="0.2">
      <c r="G63" s="108"/>
    </row>
    <row r="64" spans="7:9" x14ac:dyDescent="0.2">
      <c r="G64" s="108"/>
    </row>
    <row r="65" spans="7:7" x14ac:dyDescent="0.2">
      <c r="G65" s="108"/>
    </row>
    <row r="66" spans="7:7" x14ac:dyDescent="0.2">
      <c r="G66" s="108"/>
    </row>
    <row r="67" spans="7:7" x14ac:dyDescent="0.2">
      <c r="G67" s="108"/>
    </row>
    <row r="68" spans="7:7" x14ac:dyDescent="0.2">
      <c r="G68" s="108"/>
    </row>
    <row r="69" spans="7:7" x14ac:dyDescent="0.2">
      <c r="G69" s="108"/>
    </row>
    <row r="70" spans="7:7" x14ac:dyDescent="0.2">
      <c r="G70" s="108"/>
    </row>
    <row r="71" spans="7:7" x14ac:dyDescent="0.2">
      <c r="G71" s="108"/>
    </row>
    <row r="72" spans="7:7" x14ac:dyDescent="0.2">
      <c r="G72" s="108"/>
    </row>
    <row r="73" spans="7:7" x14ac:dyDescent="0.2">
      <c r="G73" s="108"/>
    </row>
    <row r="74" spans="7:7" x14ac:dyDescent="0.2">
      <c r="G74" s="108"/>
    </row>
    <row r="75" spans="7:7" x14ac:dyDescent="0.2">
      <c r="G75" s="108"/>
    </row>
    <row r="76" spans="7:7" x14ac:dyDescent="0.2">
      <c r="G76" s="108"/>
    </row>
    <row r="77" spans="7:7" x14ac:dyDescent="0.2">
      <c r="G77" s="108"/>
    </row>
    <row r="78" spans="7:7" x14ac:dyDescent="0.2">
      <c r="G78" s="108"/>
    </row>
    <row r="79" spans="7:7" x14ac:dyDescent="0.2">
      <c r="G79" s="108"/>
    </row>
    <row r="80" spans="7:7" x14ac:dyDescent="0.2">
      <c r="G80" s="108"/>
    </row>
    <row r="81" spans="7:7" x14ac:dyDescent="0.2">
      <c r="G81" s="108"/>
    </row>
    <row r="82" spans="7:7" x14ac:dyDescent="0.2">
      <c r="G82" s="108"/>
    </row>
    <row r="83" spans="7:7" x14ac:dyDescent="0.2">
      <c r="G83" s="108"/>
    </row>
    <row r="84" spans="7:7" x14ac:dyDescent="0.2">
      <c r="G84" s="108"/>
    </row>
    <row r="85" spans="7:7" x14ac:dyDescent="0.2">
      <c r="G85" s="108"/>
    </row>
    <row r="86" spans="7:7" x14ac:dyDescent="0.2">
      <c r="G86" s="108"/>
    </row>
    <row r="87" spans="7:7" x14ac:dyDescent="0.2">
      <c r="G87" s="108"/>
    </row>
    <row r="88" spans="7:7" x14ac:dyDescent="0.2">
      <c r="G88" s="108"/>
    </row>
    <row r="89" spans="7:7" x14ac:dyDescent="0.2">
      <c r="G89" s="108"/>
    </row>
    <row r="90" spans="7:7" x14ac:dyDescent="0.2">
      <c r="G90" s="108"/>
    </row>
    <row r="91" spans="7:7" x14ac:dyDescent="0.2">
      <c r="G91" s="108"/>
    </row>
    <row r="92" spans="7:7" x14ac:dyDescent="0.2">
      <c r="G92" s="108"/>
    </row>
    <row r="93" spans="7:7" x14ac:dyDescent="0.2">
      <c r="G93" s="108"/>
    </row>
    <row r="94" spans="7:7" x14ac:dyDescent="0.2">
      <c r="G94" s="108"/>
    </row>
    <row r="95" spans="7:7" x14ac:dyDescent="0.2">
      <c r="G95" s="108"/>
    </row>
    <row r="96" spans="7:7" x14ac:dyDescent="0.2">
      <c r="G96" s="108"/>
    </row>
    <row r="97" spans="7:7" x14ac:dyDescent="0.2">
      <c r="G97" s="108"/>
    </row>
    <row r="98" spans="7:7" x14ac:dyDescent="0.2">
      <c r="G98" s="108"/>
    </row>
    <row r="99" spans="7:7" x14ac:dyDescent="0.2">
      <c r="G99" s="108"/>
    </row>
    <row r="100" spans="7:7" x14ac:dyDescent="0.2">
      <c r="G100" s="108"/>
    </row>
    <row r="101" spans="7:7" x14ac:dyDescent="0.2">
      <c r="G101" s="108"/>
    </row>
    <row r="102" spans="7:7" x14ac:dyDescent="0.2">
      <c r="G102" s="108"/>
    </row>
    <row r="103" spans="7:7" x14ac:dyDescent="0.2">
      <c r="G103" s="108"/>
    </row>
    <row r="104" spans="7:7" x14ac:dyDescent="0.2">
      <c r="G104" s="108"/>
    </row>
    <row r="105" spans="7:7" x14ac:dyDescent="0.2">
      <c r="G105" s="108"/>
    </row>
    <row r="106" spans="7:7" x14ac:dyDescent="0.2">
      <c r="G106" s="108"/>
    </row>
    <row r="107" spans="7:7" x14ac:dyDescent="0.2">
      <c r="G107" s="108"/>
    </row>
    <row r="108" spans="7:7" x14ac:dyDescent="0.2">
      <c r="G108" s="108"/>
    </row>
    <row r="109" spans="7:7" x14ac:dyDescent="0.2">
      <c r="G109" s="108"/>
    </row>
    <row r="110" spans="7:7" x14ac:dyDescent="0.2">
      <c r="G110" s="108"/>
    </row>
    <row r="111" spans="7:7" x14ac:dyDescent="0.2">
      <c r="G111" s="108"/>
    </row>
    <row r="112" spans="7:7" x14ac:dyDescent="0.2">
      <c r="G112" s="108"/>
    </row>
    <row r="113" spans="7:7" x14ac:dyDescent="0.2">
      <c r="G113" s="108"/>
    </row>
    <row r="114" spans="7:7" x14ac:dyDescent="0.2">
      <c r="G114" s="108"/>
    </row>
    <row r="115" spans="7:7" x14ac:dyDescent="0.2">
      <c r="G115" s="108"/>
    </row>
    <row r="116" spans="7:7" x14ac:dyDescent="0.2">
      <c r="G116" s="108"/>
    </row>
    <row r="117" spans="7:7" x14ac:dyDescent="0.2">
      <c r="G117" s="108"/>
    </row>
    <row r="118" spans="7:7" x14ac:dyDescent="0.2">
      <c r="G118" s="108"/>
    </row>
    <row r="119" spans="7:7" x14ac:dyDescent="0.2">
      <c r="G119" s="108"/>
    </row>
    <row r="120" spans="7:7" x14ac:dyDescent="0.2">
      <c r="G120" s="108"/>
    </row>
    <row r="121" spans="7:7" x14ac:dyDescent="0.2">
      <c r="G121" s="108"/>
    </row>
    <row r="122" spans="7:7" x14ac:dyDescent="0.2">
      <c r="G122" s="108"/>
    </row>
    <row r="123" spans="7:7" x14ac:dyDescent="0.2">
      <c r="G123" s="108"/>
    </row>
    <row r="124" spans="7:7" x14ac:dyDescent="0.2">
      <c r="G124" s="108"/>
    </row>
    <row r="125" spans="7:7" x14ac:dyDescent="0.2">
      <c r="G125" s="108"/>
    </row>
    <row r="126" spans="7:7" x14ac:dyDescent="0.2">
      <c r="G126" s="108"/>
    </row>
    <row r="127" spans="7:7" x14ac:dyDescent="0.2">
      <c r="G127" s="108"/>
    </row>
    <row r="128" spans="7:7" x14ac:dyDescent="0.2">
      <c r="G128" s="108"/>
    </row>
    <row r="129" spans="7:7" x14ac:dyDescent="0.2">
      <c r="G129" s="108"/>
    </row>
    <row r="130" spans="7:7" x14ac:dyDescent="0.2">
      <c r="G130" s="108"/>
    </row>
    <row r="131" spans="7:7" x14ac:dyDescent="0.2">
      <c r="G131" s="108"/>
    </row>
    <row r="132" spans="7:7" x14ac:dyDescent="0.2">
      <c r="G132" s="108"/>
    </row>
    <row r="133" spans="7:7" x14ac:dyDescent="0.2">
      <c r="G133" s="108"/>
    </row>
    <row r="134" spans="7:7" x14ac:dyDescent="0.2">
      <c r="G134" s="108"/>
    </row>
    <row r="135" spans="7:7" x14ac:dyDescent="0.2">
      <c r="G135" s="108"/>
    </row>
    <row r="136" spans="7:7" x14ac:dyDescent="0.2">
      <c r="G136" s="108"/>
    </row>
    <row r="137" spans="7:7" x14ac:dyDescent="0.2">
      <c r="G137" s="108"/>
    </row>
    <row r="138" spans="7:7" x14ac:dyDescent="0.2">
      <c r="G138" s="108"/>
    </row>
    <row r="139" spans="7:7" x14ac:dyDescent="0.2">
      <c r="G139" s="108"/>
    </row>
    <row r="140" spans="7:7" x14ac:dyDescent="0.2">
      <c r="G140" s="108"/>
    </row>
    <row r="141" spans="7:7" x14ac:dyDescent="0.2">
      <c r="G141" s="108"/>
    </row>
    <row r="142" spans="7:7" x14ac:dyDescent="0.2">
      <c r="G142" s="108"/>
    </row>
    <row r="143" spans="7:7" x14ac:dyDescent="0.2">
      <c r="G143" s="108"/>
    </row>
    <row r="144" spans="7:7" x14ac:dyDescent="0.2">
      <c r="G144" s="108"/>
    </row>
    <row r="145" spans="7:7" x14ac:dyDescent="0.2">
      <c r="G145" s="108"/>
    </row>
    <row r="146" spans="7:7" x14ac:dyDescent="0.2">
      <c r="G146" s="108"/>
    </row>
    <row r="147" spans="7:7" x14ac:dyDescent="0.2">
      <c r="G147" s="108"/>
    </row>
    <row r="148" spans="7:7" x14ac:dyDescent="0.2">
      <c r="G148" s="108"/>
    </row>
    <row r="149" spans="7:7" x14ac:dyDescent="0.2">
      <c r="G149" s="108"/>
    </row>
    <row r="150" spans="7:7" x14ac:dyDescent="0.2">
      <c r="G150" s="108"/>
    </row>
    <row r="151" spans="7:7" x14ac:dyDescent="0.2">
      <c r="G151" s="108"/>
    </row>
    <row r="152" spans="7:7" x14ac:dyDescent="0.2">
      <c r="G152" s="108"/>
    </row>
    <row r="153" spans="7:7" x14ac:dyDescent="0.2">
      <c r="G153" s="108"/>
    </row>
    <row r="154" spans="7:7" x14ac:dyDescent="0.2">
      <c r="G154" s="108"/>
    </row>
    <row r="155" spans="7:7" x14ac:dyDescent="0.2">
      <c r="G155" s="108"/>
    </row>
    <row r="156" spans="7:7" x14ac:dyDescent="0.2">
      <c r="G156" s="108"/>
    </row>
    <row r="157" spans="7:7" x14ac:dyDescent="0.2">
      <c r="G157" s="108"/>
    </row>
    <row r="158" spans="7:7" x14ac:dyDescent="0.2">
      <c r="G158" s="108"/>
    </row>
    <row r="159" spans="7:7" x14ac:dyDescent="0.2">
      <c r="G159" s="108"/>
    </row>
    <row r="160" spans="7:7" x14ac:dyDescent="0.2">
      <c r="G160" s="108"/>
    </row>
    <row r="161" spans="7:7" x14ac:dyDescent="0.2">
      <c r="G161" s="108"/>
    </row>
    <row r="162" spans="7:7" x14ac:dyDescent="0.2">
      <c r="G162" s="108"/>
    </row>
    <row r="163" spans="7:7" x14ac:dyDescent="0.2">
      <c r="G163" s="108"/>
    </row>
    <row r="164" spans="7:7" x14ac:dyDescent="0.2">
      <c r="G164" s="108"/>
    </row>
    <row r="165" spans="7:7" x14ac:dyDescent="0.2">
      <c r="G165" s="108"/>
    </row>
    <row r="166" spans="7:7" x14ac:dyDescent="0.2">
      <c r="G166" s="108"/>
    </row>
  </sheetData>
  <sheetProtection password="EB1C" sheet="1" objects="1" scenarios="1"/>
  <mergeCells count="31">
    <mergeCell ref="B4:D4"/>
    <mergeCell ref="B23:B25"/>
    <mergeCell ref="B35:E35"/>
    <mergeCell ref="B31:C31"/>
    <mergeCell ref="F23:F25"/>
    <mergeCell ref="B11:D11"/>
    <mergeCell ref="B12:D12"/>
    <mergeCell ref="B9:D9"/>
    <mergeCell ref="B13:B22"/>
    <mergeCell ref="B1:E1"/>
    <mergeCell ref="B30:C30"/>
    <mergeCell ref="D30:E30"/>
    <mergeCell ref="B3:E3"/>
    <mergeCell ref="B2:E2"/>
    <mergeCell ref="B5:D5"/>
    <mergeCell ref="B6:D6"/>
    <mergeCell ref="B7:D7"/>
    <mergeCell ref="B8:D8"/>
    <mergeCell ref="B10:D10"/>
    <mergeCell ref="C13:C16"/>
    <mergeCell ref="C18:C21"/>
    <mergeCell ref="B26:E26"/>
    <mergeCell ref="B27:C27"/>
    <mergeCell ref="B28:C28"/>
    <mergeCell ref="E27:E28"/>
    <mergeCell ref="B36:E36"/>
    <mergeCell ref="B34:C34"/>
    <mergeCell ref="D31:E31"/>
    <mergeCell ref="D34:E34"/>
    <mergeCell ref="B33:C33"/>
    <mergeCell ref="D33:E33"/>
  </mergeCells>
  <phoneticPr fontId="0" type="noConversion"/>
  <dataValidations xWindow="824" yWindow="522" count="14">
    <dataValidation type="textLength" operator="lessThanOrEqual" allowBlank="1" showInputMessage="1" showErrorMessage="1" prompt="Max. 200 characters" sqref="D34:E34" xr:uid="{00000000-0002-0000-0200-000000000000}">
      <formula1>200</formula1>
    </dataValidation>
    <dataValidation type="textLength" operator="equal" allowBlank="1" showInputMessage="1" showErrorMessage="1" sqref="E20 E13 E15 E18" xr:uid="{00000000-0002-0000-0200-000001000000}">
      <formula1>5</formula1>
    </dataValidation>
    <dataValidation type="textLength" operator="equal" allowBlank="1" showInputMessage="1" showErrorMessage="1" sqref="E19 E14" xr:uid="{00000000-0002-0000-0200-000002000000}">
      <formula1>6</formula1>
    </dataValidation>
    <dataValidation allowBlank="1" showInputMessage="1" showErrorMessage="1" prompt="Enter as 123456789 (no dashes)_x000a_ONLY ENTER FOR FIRST REIMBURSEMENT" sqref="E7" xr:uid="{00000000-0002-0000-0200-000003000000}"/>
    <dataValidation operator="lessThanOrEqual" allowBlank="1" showInputMessage="1" showErrorMessage="1" sqref="B35 D33:E33" xr:uid="{00000000-0002-0000-0200-000004000000}"/>
    <dataValidation type="list" operator="lessThanOrEqual" allowBlank="1" showInputMessage="1" showErrorMessage="1" sqref="D31:E31" xr:uid="{00000000-0002-0000-0200-000005000000}">
      <formula1>$I$36:$I$49</formula1>
    </dataValidation>
    <dataValidation allowBlank="1" showInputMessage="1" showErrorMessage="1" prompt="Enter as Month/Date/Year" sqref="F30" xr:uid="{00000000-0002-0000-0200-000006000000}"/>
    <dataValidation allowBlank="1" showInputMessage="1" showErrorMessage="1" prompt="MAX AMOUNT ONLY FROM THIS CHARTFIELD" sqref="E17" xr:uid="{00000000-0002-0000-0200-000007000000}"/>
    <dataValidation allowBlank="1" showInputMessage="1" showErrorMessage="1" prompt="CHECK WILL BE MAILED TO THIS BOX NUMBER" sqref="E10" xr:uid="{00000000-0002-0000-0200-000008000000}"/>
    <dataValidation allowBlank="1" showErrorMessage="1" prompt="MAX AMOUNT ONLY FROM THIS CHARTFIELD" sqref="E22" xr:uid="{00000000-0002-0000-0200-000009000000}"/>
    <dataValidation allowBlank="1" showErrorMessage="1" sqref="D28" xr:uid="{00000000-0002-0000-0200-00000A000000}"/>
    <dataValidation type="textLength" operator="lessThanOrEqual" allowBlank="1" showErrorMessage="1" prompt="Max. 200 characters" sqref="D30:E30" xr:uid="{00000000-0002-0000-0200-00000B000000}">
      <formula1>200</formula1>
    </dataValidation>
    <dataValidation allowBlank="1" showErrorMessage="1" prompt="Enter as Month/Date/Year" sqref="D27" xr:uid="{00000000-0002-0000-0200-00000C000000}"/>
    <dataValidation type="list" allowBlank="1" showInputMessage="1" showErrorMessage="1" sqref="E12" xr:uid="{00000000-0002-0000-0200-00000D000000}">
      <formula1>$I$4:$I$9</formula1>
    </dataValidation>
  </dataValidations>
  <printOptions horizontalCentered="1"/>
  <pageMargins left="0.52" right="0.41" top="0.57999999999999996" bottom="0.71" header="0.25" footer="0.25"/>
  <pageSetup scale="73" orientation="portrait" horizontalDpi="300" verticalDpi="300" r:id="rId1"/>
  <headerFooter alignWithMargins="0">
    <oddFooter>&amp;L&amp;8File: &amp;F
Tab: &amp;A&amp;C&amp;8Revised 10/2023&amp;R&amp;8&amp;D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O47"/>
  <sheetViews>
    <sheetView showGridLines="0" showRowColHeaders="0" showZeros="0" tabSelected="1" zoomScale="90" zoomScaleNormal="90" workbookViewId="0">
      <selection activeCell="C29" sqref="C29"/>
    </sheetView>
  </sheetViews>
  <sheetFormatPr defaultColWidth="9.140625" defaultRowHeight="12.75" x14ac:dyDescent="0.2"/>
  <cols>
    <col min="1" max="1" width="3" style="95" customWidth="1"/>
    <col min="2" max="2" width="24" style="95" customWidth="1"/>
    <col min="3" max="3" width="28" style="95" customWidth="1"/>
    <col min="4" max="4" width="26.7109375" style="95" customWidth="1"/>
    <col min="5" max="5" width="28.7109375" style="95" customWidth="1"/>
    <col min="6" max="14" width="9.140625" style="95"/>
    <col min="15" max="15" width="24.7109375" style="95" customWidth="1"/>
    <col min="16" max="16384" width="9.140625" style="95"/>
  </cols>
  <sheetData>
    <row r="1" spans="2:15" ht="13.5" x14ac:dyDescent="0.2">
      <c r="D1" s="561" t="s">
        <v>44</v>
      </c>
      <c r="E1" s="562"/>
    </row>
    <row r="2" spans="2:15" ht="15.6" customHeight="1" x14ac:dyDescent="0.25">
      <c r="B2" s="127"/>
      <c r="C2" s="128"/>
      <c r="D2" s="121" t="s">
        <v>657</v>
      </c>
      <c r="E2" s="325">
        <f ca="1">TODAY()</f>
        <v>45301</v>
      </c>
    </row>
    <row r="3" spans="2:15" ht="15" customHeight="1" x14ac:dyDescent="0.25">
      <c r="B3" s="129"/>
      <c r="C3" s="130"/>
      <c r="D3" s="574" t="s">
        <v>264</v>
      </c>
      <c r="E3" s="576" t="str">
        <f>IF('START HERE'!E23="","Go to Start Here Tab to complete",'START HERE'!E23)</f>
        <v>Go to Start Here Tab to complete</v>
      </c>
    </row>
    <row r="4" spans="2:15" ht="18.75" customHeight="1" x14ac:dyDescent="0.4">
      <c r="B4" s="565" t="s">
        <v>656</v>
      </c>
      <c r="C4" s="566"/>
      <c r="D4" s="575"/>
      <c r="E4" s="576"/>
    </row>
    <row r="5" spans="2:15" ht="13.9" customHeight="1" x14ac:dyDescent="0.2">
      <c r="B5" s="567" t="s">
        <v>655</v>
      </c>
      <c r="C5" s="568"/>
      <c r="D5" s="121" t="s">
        <v>222</v>
      </c>
      <c r="E5" s="120" t="str">
        <f>IF('START HERE'!E25="","Go to Start Here Tab to complete",'START HERE'!E25)</f>
        <v>Go to Start Here Tab to complete</v>
      </c>
    </row>
    <row r="6" spans="2:15" ht="18.600000000000001" customHeight="1" x14ac:dyDescent="0.2">
      <c r="B6" s="569"/>
      <c r="C6" s="570"/>
      <c r="D6" s="121" t="s">
        <v>265</v>
      </c>
      <c r="E6" s="132" t="str">
        <f>IF('START HERE'!E24="","Go to Start Here Tab to complete",'START HERE'!E24)</f>
        <v>Go to Start Here Tab to complete</v>
      </c>
    </row>
    <row r="7" spans="2:15" ht="19.899999999999999" customHeight="1" x14ac:dyDescent="0.2">
      <c r="B7" s="121" t="s">
        <v>54</v>
      </c>
      <c r="C7" s="100" t="str">
        <f>IF('START HERE'!E5="","Go to Start Here Tab to complete",'START HERE'!E5)</f>
        <v>Go to Start Here Tab to complete</v>
      </c>
      <c r="D7" s="121" t="s">
        <v>301</v>
      </c>
      <c r="E7" s="205" t="str">
        <f>IF('START HERE'!E6="","Go to Start Here Tab to complete",'START HERE'!E6)</f>
        <v>Go to Start Here Tab to complete</v>
      </c>
    </row>
    <row r="8" spans="2:15" ht="19.5" customHeight="1" x14ac:dyDescent="0.2">
      <c r="B8" s="121" t="s">
        <v>273</v>
      </c>
      <c r="C8" s="131" t="str">
        <f>IF('START HERE'!E12="","Go to Start here Tab to complete",'START HERE'!E12)</f>
        <v>SELECT DROPDOWN CHOICES</v>
      </c>
      <c r="D8" s="192" t="s">
        <v>289</v>
      </c>
      <c r="E8" s="183" t="str">
        <f>IF('START HERE'!E7="","Go to Start Here Tab to complete",'START HERE'!E7)</f>
        <v>Go to Start Here Tab to complete</v>
      </c>
      <c r="O8" s="327" t="s">
        <v>197</v>
      </c>
    </row>
    <row r="9" spans="2:15" s="122" customFormat="1" ht="19.5" customHeight="1" x14ac:dyDescent="0.2">
      <c r="B9" s="121" t="s">
        <v>160</v>
      </c>
      <c r="C9" s="87" t="str">
        <f>IF('START HERE'!E8="","Go to Start Here Tab to complete",'START HERE'!E8)</f>
        <v>Go to Start Here Tab to complete</v>
      </c>
      <c r="D9" s="121" t="s">
        <v>41</v>
      </c>
      <c r="E9" s="184" t="str">
        <f>IF('START HERE'!E11="","Go to Start Here Tab to complete",'START HERE'!E11)</f>
        <v>Go to Start Here Tab to complete</v>
      </c>
      <c r="O9" s="328" t="s">
        <v>652</v>
      </c>
    </row>
    <row r="10" spans="2:15" ht="19.5" customHeight="1" x14ac:dyDescent="0.2">
      <c r="B10" s="121" t="s">
        <v>147</v>
      </c>
      <c r="C10" s="101" t="str">
        <f>IF('START HERE'!E9="","Go to Start Here Tab to complete",'START HERE'!E9)</f>
        <v>Go to Start Here Tab to complete</v>
      </c>
      <c r="D10" s="121" t="s">
        <v>45</v>
      </c>
      <c r="E10" s="121" t="str">
        <f>IF('START HERE'!E10="","Go to Start Here Tab to complete",'START HERE'!E10)</f>
        <v>Go to Start Here Tab to complete</v>
      </c>
      <c r="O10" s="327" t="s">
        <v>9</v>
      </c>
    </row>
    <row r="11" spans="2:15" ht="21.75" customHeight="1" x14ac:dyDescent="0.2">
      <c r="B11" s="563" t="s">
        <v>209</v>
      </c>
      <c r="C11" s="563"/>
      <c r="D11" s="563"/>
      <c r="E11" s="563"/>
      <c r="O11" s="327"/>
    </row>
    <row r="12" spans="2:15" ht="24" customHeight="1" x14ac:dyDescent="0.2">
      <c r="B12" s="179" t="s">
        <v>51</v>
      </c>
      <c r="C12" s="564" t="str">
        <f>IF('START HERE'!D30="","Go to Start Here Tab to complete",'START HERE'!D30)</f>
        <v>Go to Start Here Tab to complete</v>
      </c>
      <c r="D12" s="564"/>
      <c r="E12" s="564"/>
    </row>
    <row r="13" spans="2:15" ht="17.25" customHeight="1" x14ac:dyDescent="0.25">
      <c r="B13" s="179" t="s">
        <v>221</v>
      </c>
      <c r="C13" s="571" t="str">
        <f>IF('START HERE'!D33="","Go to Start Here Tab to complete",'START HERE'!D33)</f>
        <v>Go to Start Here Tab to complete</v>
      </c>
      <c r="D13" s="571"/>
      <c r="E13" s="571"/>
    </row>
    <row r="14" spans="2:15" ht="25.5" customHeight="1" x14ac:dyDescent="0.2">
      <c r="B14" s="180" t="s">
        <v>155</v>
      </c>
      <c r="C14" s="578" t="str">
        <f>IF('START HERE'!D31="","Go to Start Here Tab to complete",'START HERE'!D31)</f>
        <v>SELECT PURPOSE OF TRAVEL</v>
      </c>
      <c r="D14" s="578"/>
      <c r="E14" s="578"/>
    </row>
    <row r="15" spans="2:15" ht="20.25" customHeight="1" thickBot="1" x14ac:dyDescent="0.25">
      <c r="B15" s="181" t="s">
        <v>21</v>
      </c>
      <c r="C15" s="579" t="str">
        <f>IF('START HERE'!D34="","Go to Start Here Tab to complete",'START HERE'!D34)</f>
        <v>Go to Start Here Tab to complete</v>
      </c>
      <c r="D15" s="579"/>
      <c r="E15" s="579"/>
    </row>
    <row r="16" spans="2:15" ht="13.5" customHeight="1" x14ac:dyDescent="0.3">
      <c r="B16" s="559" t="s">
        <v>266</v>
      </c>
      <c r="C16" s="315" t="s">
        <v>53</v>
      </c>
      <c r="D16" s="317" t="s">
        <v>52</v>
      </c>
      <c r="E16" s="572" t="s">
        <v>651</v>
      </c>
    </row>
    <row r="17" spans="2:12" ht="16.5" customHeight="1" thickBot="1" x14ac:dyDescent="0.35">
      <c r="B17" s="560"/>
      <c r="C17" s="316" t="str">
        <f>IF('START HERE'!D27="","Go to Start Here Tab to complete",'START HERE'!D27)</f>
        <v>Go to Start Here Tab to complete</v>
      </c>
      <c r="D17" s="318" t="str">
        <f>IF('START HERE'!D28="","Go to Start Here Tab to complete",'START HERE'!D28)</f>
        <v>Go to Start Here Tab to complete</v>
      </c>
      <c r="E17" s="573"/>
    </row>
    <row r="18" spans="2:12" ht="13.5" customHeight="1" x14ac:dyDescent="0.2">
      <c r="B18" s="557" t="s">
        <v>648</v>
      </c>
      <c r="C18" s="558"/>
      <c r="E18" s="319" t="s">
        <v>644</v>
      </c>
    </row>
    <row r="19" spans="2:12" ht="15.75" customHeight="1" x14ac:dyDescent="0.25">
      <c r="B19" s="303" t="s">
        <v>29</v>
      </c>
      <c r="C19" s="304">
        <v>0</v>
      </c>
      <c r="D19" s="302" t="s">
        <v>267</v>
      </c>
      <c r="E19" s="320" t="s">
        <v>220</v>
      </c>
    </row>
    <row r="20" spans="2:12" ht="15" customHeight="1" x14ac:dyDescent="0.25">
      <c r="B20" s="303" t="s">
        <v>46</v>
      </c>
      <c r="C20" s="304">
        <v>0</v>
      </c>
      <c r="D20" s="302" t="s">
        <v>268</v>
      </c>
      <c r="E20" s="321">
        <f>C27*0.8</f>
        <v>0</v>
      </c>
      <c r="L20" s="123"/>
    </row>
    <row r="21" spans="2:12" ht="15.6" customHeight="1" x14ac:dyDescent="0.25">
      <c r="B21" s="303" t="s">
        <v>170</v>
      </c>
      <c r="C21" s="304">
        <v>0</v>
      </c>
      <c r="D21" s="302" t="s">
        <v>269</v>
      </c>
      <c r="E21" s="319" t="s">
        <v>653</v>
      </c>
    </row>
    <row r="22" spans="2:12" ht="15" customHeight="1" x14ac:dyDescent="0.25">
      <c r="B22" s="303" t="s">
        <v>33</v>
      </c>
      <c r="C22" s="304">
        <v>0</v>
      </c>
      <c r="D22" s="302" t="s">
        <v>270</v>
      </c>
      <c r="E22" s="322">
        <v>0</v>
      </c>
    </row>
    <row r="23" spans="2:12" ht="18" customHeight="1" thickBot="1" x14ac:dyDescent="0.3">
      <c r="B23" s="303" t="s">
        <v>171</v>
      </c>
      <c r="C23" s="304">
        <v>0</v>
      </c>
      <c r="D23" s="302" t="s">
        <v>645</v>
      </c>
      <c r="E23" s="319" t="s">
        <v>649</v>
      </c>
    </row>
    <row r="24" spans="2:12" ht="16.5" customHeight="1" x14ac:dyDescent="0.2">
      <c r="B24" s="305" t="s">
        <v>169</v>
      </c>
      <c r="C24" s="310">
        <v>0</v>
      </c>
      <c r="D24" s="334" t="s">
        <v>271</v>
      </c>
      <c r="E24" s="577" t="str">
        <f>IF('START HERE'!D28="","Travel Ending Date Missing",SUM(D17+15))</f>
        <v>Travel Ending Date Missing</v>
      </c>
    </row>
    <row r="25" spans="2:12" ht="15.75" customHeight="1" x14ac:dyDescent="0.25">
      <c r="B25" s="306" t="s">
        <v>114</v>
      </c>
      <c r="C25" s="311">
        <v>0</v>
      </c>
      <c r="D25" s="335">
        <v>0</v>
      </c>
      <c r="E25" s="577"/>
    </row>
    <row r="26" spans="2:12" ht="15.75" customHeight="1" thickBot="1" x14ac:dyDescent="0.3">
      <c r="B26" s="307" t="s">
        <v>34</v>
      </c>
      <c r="C26" s="312">
        <v>0</v>
      </c>
      <c r="D26" s="336">
        <v>0</v>
      </c>
      <c r="E26" s="323" t="s">
        <v>650</v>
      </c>
    </row>
    <row r="27" spans="2:12" ht="19.5" customHeight="1" thickBot="1" x14ac:dyDescent="0.3">
      <c r="B27" s="308" t="s">
        <v>247</v>
      </c>
      <c r="C27" s="309">
        <f>SUM(C19:C26)</f>
        <v>0</v>
      </c>
      <c r="D27" s="337" t="s">
        <v>219</v>
      </c>
      <c r="E27" s="324" t="s">
        <v>654</v>
      </c>
    </row>
    <row r="28" spans="2:12" ht="19.5" customHeight="1" thickBot="1" x14ac:dyDescent="0.35">
      <c r="B28" s="330" t="s">
        <v>272</v>
      </c>
      <c r="C28" s="332">
        <v>0</v>
      </c>
      <c r="D28" s="338" t="s">
        <v>13</v>
      </c>
      <c r="E28" s="326" t="s">
        <v>197</v>
      </c>
    </row>
    <row r="29" spans="2:12" ht="21" customHeight="1" x14ac:dyDescent="0.4">
      <c r="B29" s="313" t="s">
        <v>200</v>
      </c>
      <c r="C29" s="331">
        <f>IF('START HERE'!E17="","Go to Start here Tab to complete",'START HERE'!E17)</f>
        <v>500</v>
      </c>
      <c r="D29" s="333" t="s">
        <v>201</v>
      </c>
      <c r="E29" s="314" t="str">
        <f>IF('START HERE'!E22="","Go to Start here Tab to complete",'START HERE'!E22)</f>
        <v>Go to Start here Tab to complete</v>
      </c>
    </row>
    <row r="30" spans="2:12" ht="21" customHeight="1" x14ac:dyDescent="0.25">
      <c r="B30" s="528" t="str">
        <f>IF('START HERE'!E13="","      /        /        /            ",(CONCATENATE('START HERE'!E13," / ",'START HERE'!E14," / ",'START HERE'!E15," / ",'START HERE'!E16)))</f>
        <v xml:space="preserve">      /        /        /            </v>
      </c>
      <c r="C30" s="529"/>
      <c r="D30" s="528" t="str">
        <f>IF('START HERE'!E18="","      /        /        /            ",(CONCATENATE('START HERE'!E18," / ",'START HERE'!E19," / ",'START HERE'!E20," / ",'START HERE'!E21)))</f>
        <v xml:space="preserve">      /        /        /            </v>
      </c>
      <c r="E30" s="529"/>
    </row>
    <row r="31" spans="2:12" ht="24" customHeight="1" x14ac:dyDescent="0.2">
      <c r="B31" s="546" t="s">
        <v>661</v>
      </c>
      <c r="C31" s="547"/>
      <c r="D31" s="546" t="s">
        <v>661</v>
      </c>
      <c r="E31" s="547"/>
    </row>
    <row r="32" spans="2:12" ht="10.15" customHeight="1" x14ac:dyDescent="0.2">
      <c r="B32" s="329"/>
      <c r="C32" s="329"/>
      <c r="D32" s="329"/>
      <c r="E32" s="329"/>
    </row>
    <row r="33" spans="2:5" s="123" customFormat="1" ht="46.15" customHeight="1" x14ac:dyDescent="0.2">
      <c r="B33" s="539" t="s">
        <v>295</v>
      </c>
      <c r="C33" s="539"/>
      <c r="D33" s="539"/>
      <c r="E33" s="539"/>
    </row>
    <row r="34" spans="2:5" s="123" customFormat="1" ht="42" customHeight="1" x14ac:dyDescent="0.2">
      <c r="B34" s="544" t="s">
        <v>659</v>
      </c>
      <c r="C34" s="545"/>
      <c r="D34" s="544" t="s">
        <v>202</v>
      </c>
      <c r="E34" s="545"/>
    </row>
    <row r="35" spans="2:5" s="124" customFormat="1" ht="35.450000000000003" customHeight="1" x14ac:dyDescent="0.2">
      <c r="B35" s="533" t="s">
        <v>225</v>
      </c>
      <c r="C35" s="534"/>
      <c r="D35" s="542" t="s">
        <v>658</v>
      </c>
      <c r="E35" s="543"/>
    </row>
    <row r="36" spans="2:5" ht="10.5" customHeight="1" x14ac:dyDescent="0.2">
      <c r="B36" s="300" t="s">
        <v>77</v>
      </c>
      <c r="C36" s="96" t="s">
        <v>13</v>
      </c>
      <c r="D36" s="97"/>
      <c r="E36" s="98"/>
    </row>
    <row r="37" spans="2:5" s="122" customFormat="1" ht="34.9" customHeight="1" x14ac:dyDescent="0.2">
      <c r="B37" s="535" t="s">
        <v>660</v>
      </c>
      <c r="C37" s="536"/>
      <c r="D37" s="535" t="s">
        <v>158</v>
      </c>
      <c r="E37" s="556"/>
    </row>
    <row r="38" spans="2:5" ht="11.25" customHeight="1" x14ac:dyDescent="0.2">
      <c r="B38" s="301" t="s">
        <v>77</v>
      </c>
      <c r="C38" s="99" t="s">
        <v>13</v>
      </c>
      <c r="D38" s="97"/>
      <c r="E38" s="98"/>
    </row>
    <row r="39" spans="2:5" s="125" customFormat="1" ht="33" customHeight="1" x14ac:dyDescent="0.25">
      <c r="B39" s="540" t="s">
        <v>214</v>
      </c>
      <c r="C39" s="541"/>
      <c r="D39" s="554" t="s">
        <v>159</v>
      </c>
      <c r="E39" s="555"/>
    </row>
    <row r="40" spans="2:5" ht="12" customHeight="1" x14ac:dyDescent="0.25">
      <c r="B40" s="530" t="s">
        <v>664</v>
      </c>
      <c r="C40" s="531"/>
      <c r="D40" s="531"/>
      <c r="E40" s="532"/>
    </row>
    <row r="41" spans="2:5" ht="12" customHeight="1" x14ac:dyDescent="0.25">
      <c r="B41" s="548" t="s">
        <v>662</v>
      </c>
      <c r="C41" s="549"/>
      <c r="D41" s="537" t="s">
        <v>215</v>
      </c>
      <c r="E41" s="538"/>
    </row>
    <row r="42" spans="2:5" ht="16.5" customHeight="1" x14ac:dyDescent="0.25">
      <c r="B42" s="193" t="s">
        <v>217</v>
      </c>
      <c r="C42" s="194"/>
      <c r="D42" s="550"/>
      <c r="E42" s="551"/>
    </row>
    <row r="43" spans="2:5" ht="17.25" customHeight="1" x14ac:dyDescent="0.25">
      <c r="B43" s="193" t="s">
        <v>218</v>
      </c>
      <c r="C43" s="195" t="s">
        <v>13</v>
      </c>
      <c r="D43" s="550"/>
      <c r="E43" s="551"/>
    </row>
    <row r="44" spans="2:5" ht="16.5" customHeight="1" x14ac:dyDescent="0.25">
      <c r="B44" s="194" t="s">
        <v>646</v>
      </c>
      <c r="C44" s="195"/>
      <c r="D44" s="550"/>
      <c r="E44" s="551"/>
    </row>
    <row r="45" spans="2:5" ht="18" customHeight="1" x14ac:dyDescent="0.25">
      <c r="B45" s="194" t="s">
        <v>647</v>
      </c>
      <c r="C45" s="195"/>
      <c r="D45" s="552"/>
      <c r="E45" s="553"/>
    </row>
    <row r="46" spans="2:5" ht="19.899999999999999" customHeight="1" x14ac:dyDescent="0.2">
      <c r="B46" s="527" t="s">
        <v>663</v>
      </c>
      <c r="C46" s="527"/>
      <c r="D46" s="527"/>
      <c r="E46" s="527"/>
    </row>
    <row r="47" spans="2:5" x14ac:dyDescent="0.2">
      <c r="B47" s="126"/>
      <c r="C47" s="126"/>
      <c r="D47" s="126"/>
      <c r="E47" s="126"/>
    </row>
  </sheetData>
  <mergeCells count="32">
    <mergeCell ref="B30:C30"/>
    <mergeCell ref="B34:C34"/>
    <mergeCell ref="B18:C18"/>
    <mergeCell ref="B16:B17"/>
    <mergeCell ref="D1:E1"/>
    <mergeCell ref="B11:E11"/>
    <mergeCell ref="C12:E12"/>
    <mergeCell ref="B4:C4"/>
    <mergeCell ref="B5:C6"/>
    <mergeCell ref="C13:E13"/>
    <mergeCell ref="E16:E17"/>
    <mergeCell ref="D3:D4"/>
    <mergeCell ref="E3:E4"/>
    <mergeCell ref="E24:E25"/>
    <mergeCell ref="C14:E14"/>
    <mergeCell ref="C15:E15"/>
    <mergeCell ref="B46:E46"/>
    <mergeCell ref="D30:E30"/>
    <mergeCell ref="B40:E40"/>
    <mergeCell ref="B35:C35"/>
    <mergeCell ref="B37:C37"/>
    <mergeCell ref="D41:E41"/>
    <mergeCell ref="B33:E33"/>
    <mergeCell ref="B39:C39"/>
    <mergeCell ref="D35:E35"/>
    <mergeCell ref="D34:E34"/>
    <mergeCell ref="B31:C31"/>
    <mergeCell ref="D31:E31"/>
    <mergeCell ref="B41:C41"/>
    <mergeCell ref="D42:E45"/>
    <mergeCell ref="D39:E39"/>
    <mergeCell ref="D37:E37"/>
  </mergeCells>
  <phoneticPr fontId="0" type="noConversion"/>
  <conditionalFormatting sqref="E24">
    <cfRule type="expression" dxfId="0" priority="1" stopIfTrue="1">
      <formula>$D$17=""</formula>
    </cfRule>
  </conditionalFormatting>
  <dataValidations disablePrompts="1" count="1">
    <dataValidation type="list" allowBlank="1" showInputMessage="1" showErrorMessage="1" sqref="O8:O10 E28" xr:uid="{66D2E5B8-C147-48DA-A8EB-52A31B11ED40}">
      <formula1>$O$8:$O$10</formula1>
    </dataValidation>
  </dataValidations>
  <printOptions horizontalCentered="1"/>
  <pageMargins left="0.3" right="0.3" top="0.45" bottom="0.49" header="0.2" footer="0.2"/>
  <pageSetup scale="86" orientation="portrait" r:id="rId1"/>
  <headerFooter alignWithMargins="0">
    <oddFooter>&amp;L&amp;"Arial Narrow,Italic"&amp;8File: &amp;F
Tab: &amp;A&amp;C&amp;"Arial Narrow,Regular"&amp;8Form Revised 10/2023&amp;R&amp;"Arial Narrow,Italic"&amp;8&amp;D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zoomScale="90" zoomScaleNormal="90" workbookViewId="0">
      <selection activeCell="B3" sqref="B3:J5"/>
    </sheetView>
  </sheetViews>
  <sheetFormatPr defaultColWidth="9.140625" defaultRowHeight="12.75" x14ac:dyDescent="0.2"/>
  <cols>
    <col min="1" max="1" width="2" style="11" customWidth="1"/>
    <col min="2" max="2" width="9.140625" style="10"/>
    <col min="3" max="3" width="33.85546875" style="10" customWidth="1"/>
    <col min="4" max="4" width="39.28515625" style="10" customWidth="1"/>
    <col min="5" max="8" width="12.7109375" style="10" customWidth="1"/>
    <col min="9" max="9" width="9.140625" style="10"/>
    <col min="10" max="10" width="10.5703125" style="10" customWidth="1"/>
    <col min="11" max="11" width="9.140625" style="10"/>
    <col min="12" max="16384" width="9.140625" style="11"/>
  </cols>
  <sheetData>
    <row r="1" spans="2:15" ht="67.5" customHeight="1" x14ac:dyDescent="0.4">
      <c r="B1" s="606" t="s">
        <v>5</v>
      </c>
      <c r="C1" s="607"/>
      <c r="D1" s="607"/>
      <c r="E1" s="607"/>
      <c r="F1" s="607"/>
      <c r="G1" s="607"/>
      <c r="H1" s="607"/>
      <c r="I1" s="607"/>
      <c r="J1" s="607"/>
    </row>
    <row r="2" spans="2:15" ht="30.75" thickBot="1" x14ac:dyDescent="0.45">
      <c r="B2" s="623"/>
      <c r="C2" s="624"/>
      <c r="D2" s="624"/>
      <c r="E2" s="624"/>
      <c r="F2" s="624"/>
      <c r="G2" s="624"/>
      <c r="H2" s="624"/>
      <c r="I2" s="624"/>
      <c r="J2" s="624"/>
    </row>
    <row r="3" spans="2:15" ht="67.5" customHeight="1" x14ac:dyDescent="0.2">
      <c r="B3" s="614" t="s">
        <v>274</v>
      </c>
      <c r="C3" s="615"/>
      <c r="D3" s="615"/>
      <c r="E3" s="615"/>
      <c r="F3" s="615"/>
      <c r="G3" s="615"/>
      <c r="H3" s="615"/>
      <c r="I3" s="615"/>
      <c r="J3" s="616"/>
    </row>
    <row r="4" spans="2:15" ht="67.5" customHeight="1" x14ac:dyDescent="0.2">
      <c r="B4" s="617"/>
      <c r="C4" s="618"/>
      <c r="D4" s="618"/>
      <c r="E4" s="618"/>
      <c r="F4" s="618"/>
      <c r="G4" s="618"/>
      <c r="H4" s="618"/>
      <c r="I4" s="618"/>
      <c r="J4" s="619"/>
    </row>
    <row r="5" spans="2:15" ht="58.5" customHeight="1" thickBot="1" x14ac:dyDescent="0.25">
      <c r="B5" s="620"/>
      <c r="C5" s="621"/>
      <c r="D5" s="621"/>
      <c r="E5" s="621"/>
      <c r="F5" s="621"/>
      <c r="G5" s="621"/>
      <c r="H5" s="621"/>
      <c r="I5" s="621"/>
      <c r="J5" s="622"/>
    </row>
    <row r="6" spans="2:15" ht="21.75" customHeight="1" thickBot="1" x14ac:dyDescent="0.25">
      <c r="B6" s="133"/>
      <c r="C6" s="133"/>
      <c r="D6" s="133"/>
      <c r="E6" s="133"/>
      <c r="F6" s="133"/>
      <c r="G6" s="133"/>
      <c r="H6" s="133"/>
      <c r="I6" s="133"/>
      <c r="J6" s="133"/>
    </row>
    <row r="7" spans="2:15" s="6" customFormat="1" ht="18" customHeight="1" x14ac:dyDescent="0.2">
      <c r="B7" s="586" t="s">
        <v>294</v>
      </c>
      <c r="C7" s="587"/>
      <c r="D7" s="588"/>
      <c r="E7" s="134" t="s">
        <v>6</v>
      </c>
      <c r="F7" s="595">
        <f ca="1">TODAY()</f>
        <v>45301</v>
      </c>
      <c r="G7" s="596"/>
      <c r="H7" s="137" t="s">
        <v>73</v>
      </c>
      <c r="I7" s="597" t="str">
        <f>IF('START HERE'!E6="","",'START HERE'!E6)</f>
        <v/>
      </c>
      <c r="J7" s="598"/>
    </row>
    <row r="8" spans="2:15" s="6" customFormat="1" ht="30.75" customHeight="1" x14ac:dyDescent="0.2">
      <c r="B8" s="589"/>
      <c r="C8" s="590"/>
      <c r="D8" s="591"/>
      <c r="E8" s="135" t="s">
        <v>30</v>
      </c>
      <c r="F8" s="647" t="str">
        <f>IF('START HERE'!E5="","",'START HERE'!E5)</f>
        <v/>
      </c>
      <c r="G8" s="648"/>
      <c r="H8" s="648"/>
      <c r="I8" s="648"/>
      <c r="J8" s="649"/>
    </row>
    <row r="9" spans="2:15" s="6" customFormat="1" ht="18" customHeight="1" x14ac:dyDescent="0.2">
      <c r="B9" s="589"/>
      <c r="C9" s="590"/>
      <c r="D9" s="591"/>
      <c r="E9" s="135" t="s">
        <v>20</v>
      </c>
      <c r="F9" s="599" t="str">
        <f>IF('START HERE'!E9="","",'START HERE'!E9)</f>
        <v/>
      </c>
      <c r="G9" s="600"/>
      <c r="H9" s="138" t="s">
        <v>27</v>
      </c>
      <c r="I9" s="601" t="str">
        <f>IF('START HERE'!E10="","",'START HERE'!E10)</f>
        <v/>
      </c>
      <c r="J9" s="602"/>
    </row>
    <row r="10" spans="2:15" s="6" customFormat="1" ht="18" customHeight="1" x14ac:dyDescent="0.2">
      <c r="B10" s="589"/>
      <c r="C10" s="590"/>
      <c r="D10" s="591"/>
      <c r="E10" s="135" t="s">
        <v>28</v>
      </c>
      <c r="F10" s="603" t="str">
        <f>IF('START HERE'!E8="","",'START HERE'!E8)</f>
        <v/>
      </c>
      <c r="G10" s="604"/>
      <c r="H10" s="604"/>
      <c r="I10" s="604"/>
      <c r="J10" s="605"/>
    </row>
    <row r="11" spans="2:15" s="6" customFormat="1" ht="22.5" customHeight="1" thickBot="1" x14ac:dyDescent="0.25">
      <c r="B11" s="592"/>
      <c r="C11" s="593"/>
      <c r="D11" s="594"/>
      <c r="E11" s="136" t="s">
        <v>19</v>
      </c>
      <c r="F11" s="636" t="str">
        <f>IF('START HERE'!E11="","",'START HERE'!E11)</f>
        <v/>
      </c>
      <c r="G11" s="636"/>
      <c r="H11" s="636"/>
      <c r="I11" s="636"/>
      <c r="J11" s="637"/>
    </row>
    <row r="12" spans="2:15" ht="89.25" customHeight="1" thickBot="1" x14ac:dyDescent="0.25">
      <c r="B12" s="650" t="s">
        <v>275</v>
      </c>
      <c r="C12" s="651"/>
      <c r="D12" s="651"/>
      <c r="E12" s="651"/>
      <c r="F12" s="651"/>
      <c r="G12" s="651"/>
      <c r="H12" s="651"/>
      <c r="I12" s="651"/>
      <c r="J12" s="652"/>
    </row>
    <row r="13" spans="2:15" s="60" customFormat="1" ht="225.75" customHeight="1" thickBot="1" x14ac:dyDescent="0.3">
      <c r="B13" s="580"/>
      <c r="C13" s="581"/>
      <c r="D13" s="581"/>
      <c r="E13" s="581"/>
      <c r="F13" s="581"/>
      <c r="G13" s="581"/>
      <c r="H13" s="581"/>
      <c r="I13" s="581"/>
      <c r="J13" s="582"/>
      <c r="K13" s="62"/>
      <c r="L13" s="63"/>
      <c r="M13" s="63"/>
      <c r="N13" s="63"/>
      <c r="O13" s="63"/>
    </row>
    <row r="14" spans="2:15" ht="20.100000000000001" customHeight="1" thickBot="1" x14ac:dyDescent="0.25">
      <c r="B14" s="583"/>
      <c r="C14" s="584"/>
      <c r="D14" s="584"/>
      <c r="E14" s="584"/>
      <c r="F14" s="584"/>
      <c r="G14" s="584"/>
      <c r="H14" s="584"/>
      <c r="I14" s="584"/>
      <c r="J14" s="585"/>
      <c r="K14" s="64"/>
      <c r="L14" s="63"/>
      <c r="M14" s="63"/>
      <c r="N14" s="63"/>
      <c r="O14" s="63"/>
    </row>
    <row r="15" spans="2:15" ht="20.100000000000001" customHeight="1" x14ac:dyDescent="0.2">
      <c r="B15" s="639" t="s">
        <v>297</v>
      </c>
      <c r="C15" s="640"/>
      <c r="D15" s="640"/>
      <c r="E15" s="640"/>
      <c r="F15" s="640"/>
      <c r="G15" s="640"/>
      <c r="H15" s="640"/>
      <c r="I15" s="640"/>
      <c r="J15" s="641"/>
    </row>
    <row r="16" spans="2:15" ht="20.100000000000001" customHeight="1" x14ac:dyDescent="0.2">
      <c r="B16" s="642"/>
      <c r="C16" s="643"/>
      <c r="D16" s="643"/>
      <c r="E16" s="643"/>
      <c r="F16" s="643"/>
      <c r="G16" s="643"/>
      <c r="H16" s="643"/>
      <c r="I16" s="643"/>
      <c r="J16" s="644"/>
    </row>
    <row r="17" spans="2:10" ht="20.100000000000001" customHeight="1" thickBot="1" x14ac:dyDescent="0.25">
      <c r="B17" s="642"/>
      <c r="C17" s="643"/>
      <c r="D17" s="643"/>
      <c r="E17" s="643"/>
      <c r="F17" s="643"/>
      <c r="G17" s="643"/>
      <c r="H17" s="643"/>
      <c r="I17" s="643"/>
      <c r="J17" s="644"/>
    </row>
    <row r="18" spans="2:10" ht="20.100000000000001" customHeight="1" thickBot="1" x14ac:dyDescent="0.25">
      <c r="B18" s="676"/>
      <c r="C18" s="677"/>
      <c r="D18" s="677"/>
      <c r="E18" s="678" t="s">
        <v>196</v>
      </c>
      <c r="F18" s="678"/>
      <c r="G18" s="678"/>
      <c r="H18" s="678"/>
      <c r="I18" s="678"/>
      <c r="J18" s="678"/>
    </row>
    <row r="19" spans="2:10" ht="23.25" customHeight="1" x14ac:dyDescent="0.2">
      <c r="B19" s="625" t="s">
        <v>3</v>
      </c>
      <c r="C19" s="626"/>
      <c r="D19" s="92">
        <f>PTT!E22</f>
        <v>0</v>
      </c>
      <c r="E19" s="683" t="s">
        <v>192</v>
      </c>
      <c r="F19" s="683"/>
      <c r="G19" s="683"/>
      <c r="H19" s="684"/>
      <c r="I19" s="684"/>
      <c r="J19" s="684"/>
    </row>
    <row r="20" spans="2:10" ht="24.75" customHeight="1" x14ac:dyDescent="0.2">
      <c r="B20" s="645" t="s">
        <v>4</v>
      </c>
      <c r="C20" s="646"/>
      <c r="D20" s="93" t="str">
        <f>PTT!D17</f>
        <v>Go to Start Here Tab to complete</v>
      </c>
      <c r="E20" s="683" t="s">
        <v>194</v>
      </c>
      <c r="F20" s="683"/>
      <c r="G20" s="683"/>
      <c r="H20" s="684"/>
      <c r="I20" s="684"/>
      <c r="J20" s="684"/>
    </row>
    <row r="21" spans="2:10" ht="35.25" customHeight="1" thickBot="1" x14ac:dyDescent="0.25">
      <c r="B21" s="686" t="s">
        <v>191</v>
      </c>
      <c r="C21" s="687"/>
      <c r="D21" s="139" t="str">
        <f>PTT!E24</f>
        <v>Travel Ending Date Missing</v>
      </c>
      <c r="E21" s="683" t="s">
        <v>195</v>
      </c>
      <c r="F21" s="683"/>
      <c r="G21" s="683"/>
      <c r="H21" s="685"/>
      <c r="I21" s="685"/>
      <c r="J21" s="685"/>
    </row>
    <row r="22" spans="2:10" ht="20.100000000000001" customHeight="1" x14ac:dyDescent="0.2">
      <c r="B22" s="679"/>
      <c r="C22" s="680"/>
      <c r="D22" s="680"/>
      <c r="E22" s="681" t="s">
        <v>193</v>
      </c>
      <c r="F22" s="681"/>
      <c r="G22" s="681"/>
      <c r="H22" s="682"/>
      <c r="I22" s="682"/>
      <c r="J22" s="682"/>
    </row>
    <row r="23" spans="2:10" ht="20.100000000000001" customHeight="1" x14ac:dyDescent="0.2">
      <c r="B23" s="638" t="s">
        <v>141</v>
      </c>
      <c r="C23" s="638"/>
      <c r="D23" s="638"/>
      <c r="E23" s="638"/>
      <c r="F23" s="638"/>
      <c r="G23" s="638"/>
      <c r="H23" s="638"/>
      <c r="I23" s="638"/>
      <c r="J23" s="638"/>
    </row>
    <row r="24" spans="2:10" ht="20.100000000000001" customHeight="1" x14ac:dyDescent="0.2">
      <c r="B24" s="638"/>
      <c r="C24" s="638"/>
      <c r="D24" s="638"/>
      <c r="E24" s="638"/>
      <c r="F24" s="638"/>
      <c r="G24" s="638"/>
      <c r="H24" s="638"/>
      <c r="I24" s="638"/>
      <c r="J24" s="638"/>
    </row>
    <row r="25" spans="2:10" ht="20.100000000000001" customHeight="1" x14ac:dyDescent="0.2">
      <c r="B25" s="638"/>
      <c r="C25" s="638"/>
      <c r="D25" s="638"/>
      <c r="E25" s="638"/>
      <c r="F25" s="638"/>
      <c r="G25" s="638"/>
      <c r="H25" s="638"/>
      <c r="I25" s="638"/>
      <c r="J25" s="638"/>
    </row>
    <row r="26" spans="2:10" ht="32.25" customHeight="1" thickBot="1" x14ac:dyDescent="0.25">
      <c r="B26" s="638"/>
      <c r="C26" s="638"/>
      <c r="D26" s="638"/>
      <c r="E26" s="638"/>
      <c r="F26" s="638"/>
      <c r="G26" s="638"/>
      <c r="H26" s="638"/>
      <c r="I26" s="638"/>
      <c r="J26" s="638"/>
    </row>
    <row r="27" spans="2:10" s="8" customFormat="1" ht="12.75" hidden="1" customHeight="1" x14ac:dyDescent="0.2">
      <c r="B27" s="659" t="s">
        <v>47</v>
      </c>
      <c r="C27" s="660"/>
      <c r="D27" s="661"/>
      <c r="E27" s="662" t="s">
        <v>62</v>
      </c>
      <c r="F27" s="663"/>
      <c r="G27" s="666" t="str">
        <f>PTT!B30</f>
        <v xml:space="preserve">      /        /        /            </v>
      </c>
      <c r="H27" s="666"/>
      <c r="I27" s="666"/>
      <c r="J27" s="667"/>
    </row>
    <row r="28" spans="2:10" s="8" customFormat="1" ht="13.5" hidden="1" customHeight="1" thickBot="1" x14ac:dyDescent="0.25">
      <c r="B28" s="670" t="s">
        <v>48</v>
      </c>
      <c r="C28" s="671"/>
      <c r="D28" s="672"/>
      <c r="E28" s="664"/>
      <c r="F28" s="665"/>
      <c r="G28" s="668"/>
      <c r="H28" s="668"/>
      <c r="I28" s="668"/>
      <c r="J28" s="669"/>
    </row>
    <row r="29" spans="2:10" s="13" customFormat="1" ht="39.75" hidden="1" customHeight="1" x14ac:dyDescent="0.25">
      <c r="B29" s="627" t="s">
        <v>64</v>
      </c>
      <c r="C29" s="628"/>
      <c r="D29" s="629"/>
      <c r="E29" s="630" t="s">
        <v>85</v>
      </c>
      <c r="F29" s="631"/>
      <c r="G29" s="631"/>
      <c r="H29" s="631"/>
      <c r="I29" s="631"/>
      <c r="J29" s="632"/>
    </row>
    <row r="30" spans="2:10" s="13" customFormat="1" ht="36.75" hidden="1" customHeight="1" x14ac:dyDescent="0.25">
      <c r="B30" s="633" t="s">
        <v>63</v>
      </c>
      <c r="C30" s="634"/>
      <c r="D30" s="635"/>
      <c r="E30" s="608" t="s">
        <v>65</v>
      </c>
      <c r="F30" s="609"/>
      <c r="G30" s="609"/>
      <c r="H30" s="609"/>
      <c r="I30" s="609"/>
      <c r="J30" s="610"/>
    </row>
    <row r="31" spans="2:10" s="13" customFormat="1" ht="16.5" hidden="1" customHeight="1" thickBot="1" x14ac:dyDescent="0.3">
      <c r="B31" s="657" t="s">
        <v>57</v>
      </c>
      <c r="C31" s="658"/>
      <c r="D31" s="9" t="s">
        <v>42</v>
      </c>
      <c r="E31" s="611"/>
      <c r="F31" s="612"/>
      <c r="G31" s="612"/>
      <c r="H31" s="612"/>
      <c r="I31" s="612"/>
      <c r="J31" s="613"/>
    </row>
    <row r="32" spans="2:10" s="14" customFormat="1" ht="15" hidden="1" customHeight="1" x14ac:dyDescent="0.25">
      <c r="B32" s="608" t="s">
        <v>58</v>
      </c>
      <c r="C32" s="609"/>
      <c r="D32" s="610"/>
      <c r="E32" s="608" t="s">
        <v>66</v>
      </c>
      <c r="F32" s="609"/>
      <c r="G32" s="609"/>
      <c r="H32" s="609"/>
      <c r="I32" s="609"/>
      <c r="J32" s="610"/>
    </row>
    <row r="33" spans="2:10" s="14" customFormat="1" ht="23.25" hidden="1" customHeight="1" x14ac:dyDescent="0.25">
      <c r="B33" s="611"/>
      <c r="C33" s="612"/>
      <c r="D33" s="613"/>
      <c r="E33" s="611"/>
      <c r="F33" s="612"/>
      <c r="G33" s="612"/>
      <c r="H33" s="612"/>
      <c r="I33" s="612"/>
      <c r="J33" s="613"/>
    </row>
    <row r="34" spans="2:10" s="8" customFormat="1" ht="13.5" hidden="1" customHeight="1" thickBot="1" x14ac:dyDescent="0.25">
      <c r="B34" s="673" t="s">
        <v>49</v>
      </c>
      <c r="C34" s="674"/>
      <c r="D34" s="675"/>
      <c r="E34" s="673" t="s">
        <v>50</v>
      </c>
      <c r="F34" s="674"/>
      <c r="G34" s="674"/>
      <c r="H34" s="674"/>
      <c r="I34" s="674"/>
      <c r="J34" s="675"/>
    </row>
    <row r="35" spans="2:10" s="8" customFormat="1" ht="33.75" customHeight="1" thickBot="1" x14ac:dyDescent="0.3">
      <c r="B35" s="653" t="s">
        <v>0</v>
      </c>
      <c r="C35" s="654"/>
      <c r="D35" s="654"/>
      <c r="E35" s="654"/>
      <c r="F35" s="654"/>
      <c r="G35" s="654"/>
      <c r="H35" s="654"/>
      <c r="I35" s="654"/>
      <c r="J35" s="655"/>
    </row>
    <row r="36" spans="2:10" ht="30.75" customHeight="1" x14ac:dyDescent="0.2">
      <c r="B36" s="656" t="s">
        <v>2</v>
      </c>
      <c r="C36" s="656"/>
      <c r="D36" s="656"/>
      <c r="E36" s="656"/>
      <c r="F36" s="656"/>
      <c r="G36" s="656"/>
      <c r="H36" s="656"/>
      <c r="I36" s="656"/>
      <c r="J36" s="656"/>
    </row>
  </sheetData>
  <mergeCells count="45">
    <mergeCell ref="B18:D18"/>
    <mergeCell ref="E18:J18"/>
    <mergeCell ref="B22:D22"/>
    <mergeCell ref="E22:G22"/>
    <mergeCell ref="H22:J22"/>
    <mergeCell ref="E19:G19"/>
    <mergeCell ref="E20:G20"/>
    <mergeCell ref="E21:G21"/>
    <mergeCell ref="H19:J19"/>
    <mergeCell ref="H20:J20"/>
    <mergeCell ref="H21:J21"/>
    <mergeCell ref="B21:C21"/>
    <mergeCell ref="B35:J35"/>
    <mergeCell ref="B36:J36"/>
    <mergeCell ref="B31:C31"/>
    <mergeCell ref="B27:D27"/>
    <mergeCell ref="E27:F28"/>
    <mergeCell ref="G27:J28"/>
    <mergeCell ref="B28:D28"/>
    <mergeCell ref="B34:D34"/>
    <mergeCell ref="E34:J34"/>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13:J13"/>
    <mergeCell ref="B14:J14"/>
    <mergeCell ref="B7:D11"/>
    <mergeCell ref="F7:G7"/>
    <mergeCell ref="I7:J7"/>
    <mergeCell ref="F9:G9"/>
    <mergeCell ref="I9:J9"/>
    <mergeCell ref="F10:J10"/>
  </mergeCells>
  <phoneticPr fontId="46" type="noConversion"/>
  <printOptions horizontalCentered="1"/>
  <pageMargins left="0.34" right="0.36" top="0.55000000000000004" bottom="0.52" header="0.36" footer="0.19"/>
  <pageSetup scale="66" fitToHeight="0" orientation="portrait" r:id="rId1"/>
  <headerFooter alignWithMargins="0">
    <oddFooter>&amp;L&amp;"Arial Narrow,Italic"&amp;9&amp;F&amp;C&amp;"Arial Narrow,Regular"&amp;9Revised 10/2023&amp;R&amp;"Arial Narrow,Italic"&amp;9&amp;D
&amp;T</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AD60"/>
  <sheetViews>
    <sheetView showGridLines="0" showRowColHeaders="0" showZeros="0" topLeftCell="A23" zoomScaleNormal="100" workbookViewId="0">
      <selection activeCell="G48" sqref="G48:H49"/>
    </sheetView>
  </sheetViews>
  <sheetFormatPr defaultColWidth="9.140625" defaultRowHeight="12.75" x14ac:dyDescent="0.2"/>
  <cols>
    <col min="1" max="1" width="3.5703125" style="140" customWidth="1"/>
    <col min="2" max="2" width="13.140625" style="148" customWidth="1"/>
    <col min="3" max="3" width="9.5703125" style="148" customWidth="1"/>
    <col min="4" max="4" width="10.28515625" style="148" customWidth="1"/>
    <col min="5" max="7" width="9.28515625" style="148" customWidth="1"/>
    <col min="8" max="8" width="9.5703125" style="148" customWidth="1"/>
    <col min="9" max="10" width="9.28515625" style="148" customWidth="1"/>
    <col min="11" max="11" width="16.7109375" style="148" customWidth="1"/>
    <col min="12" max="12" width="69.85546875" style="140" hidden="1" customWidth="1"/>
    <col min="13" max="15" width="0" style="94" hidden="1" customWidth="1"/>
    <col min="16" max="16" width="2.28515625" style="357" customWidth="1"/>
    <col min="17" max="17" width="19.140625" style="357" bestFit="1" customWidth="1"/>
    <col min="18" max="18" width="11.7109375" style="357" bestFit="1" customWidth="1"/>
    <col min="19" max="19" width="8.5703125" style="94" bestFit="1" customWidth="1"/>
    <col min="20" max="21" width="13.28515625" style="94" customWidth="1"/>
    <col min="22" max="23" width="12.42578125" style="94" customWidth="1"/>
    <col min="24" max="24" width="9.85546875" style="94" customWidth="1"/>
    <col min="25" max="25" width="24.140625" style="141" customWidth="1"/>
    <col min="26" max="26" width="9.140625" style="141"/>
    <col min="27" max="27" width="6.42578125" style="141" bestFit="1" customWidth="1"/>
    <col min="28" max="28" width="5.85546875" style="141" bestFit="1" customWidth="1"/>
    <col min="29" max="29" width="36.5703125" style="149" bestFit="1" customWidth="1"/>
    <col min="30" max="16384" width="9.140625" style="140"/>
  </cols>
  <sheetData>
    <row r="1" spans="2:29" ht="20.45" customHeight="1" x14ac:dyDescent="0.2">
      <c r="B1" s="140"/>
      <c r="C1" s="176"/>
      <c r="D1" s="176"/>
      <c r="E1" s="176"/>
      <c r="F1" s="176"/>
      <c r="G1" s="176"/>
      <c r="H1" s="176"/>
      <c r="I1" s="176"/>
      <c r="J1" s="176"/>
      <c r="K1" s="450"/>
      <c r="P1" s="365"/>
      <c r="Q1" s="365"/>
      <c r="R1" s="365"/>
      <c r="Y1" s="196" t="s">
        <v>39</v>
      </c>
      <c r="Z1" s="197" t="s">
        <v>190</v>
      </c>
      <c r="AA1" s="198">
        <v>43466</v>
      </c>
      <c r="AB1" s="199">
        <v>0.625</v>
      </c>
      <c r="AC1" s="200" t="s">
        <v>110</v>
      </c>
    </row>
    <row r="2" spans="2:29" ht="31.5" x14ac:dyDescent="0.2">
      <c r="B2" s="787" t="s">
        <v>684</v>
      </c>
      <c r="C2" s="788"/>
      <c r="D2" s="788"/>
      <c r="E2" s="788"/>
      <c r="F2" s="788"/>
      <c r="G2" s="788"/>
      <c r="H2" s="788"/>
      <c r="I2" s="788"/>
      <c r="J2" s="788"/>
      <c r="K2" s="788"/>
      <c r="P2" s="375"/>
      <c r="Q2" s="375"/>
      <c r="R2" s="375"/>
      <c r="Y2" s="201" t="s">
        <v>772</v>
      </c>
      <c r="Z2" s="201" t="s">
        <v>33</v>
      </c>
      <c r="AA2" s="198">
        <v>43831</v>
      </c>
      <c r="AB2" s="199">
        <v>0.625</v>
      </c>
      <c r="AC2" s="344" t="s">
        <v>208</v>
      </c>
    </row>
    <row r="3" spans="2:29" ht="30.75" customHeight="1" x14ac:dyDescent="0.2">
      <c r="B3" s="382" t="s">
        <v>211</v>
      </c>
      <c r="C3" s="790">
        <f ca="1">TODAY()</f>
        <v>45301</v>
      </c>
      <c r="D3" s="790"/>
      <c r="E3" s="383" t="s">
        <v>30</v>
      </c>
      <c r="F3" s="811" t="str">
        <f>IF('START HERE'!E5="","Go to Start Here Tab to complete",'START HERE'!E5)</f>
        <v>Go to Start Here Tab to complete</v>
      </c>
      <c r="G3" s="812"/>
      <c r="H3" s="812"/>
      <c r="I3" s="813"/>
      <c r="J3" s="810" t="str">
        <f>IF('START HERE'!E12="","",'START HERE'!E12)</f>
        <v>SELECT DROPDOWN CHOICES</v>
      </c>
      <c r="K3" s="810"/>
      <c r="L3" s="388"/>
      <c r="P3" s="375"/>
      <c r="Q3" s="375"/>
      <c r="R3" s="375"/>
      <c r="Y3" s="201" t="s">
        <v>129</v>
      </c>
      <c r="Z3" s="201" t="s">
        <v>34</v>
      </c>
      <c r="AA3" s="198">
        <v>44197</v>
      </c>
      <c r="AB3" s="199">
        <v>0.625</v>
      </c>
      <c r="AC3" s="344" t="s">
        <v>291</v>
      </c>
    </row>
    <row r="4" spans="2:29" ht="17.100000000000001" customHeight="1" x14ac:dyDescent="0.25">
      <c r="B4" s="384" t="s">
        <v>20</v>
      </c>
      <c r="C4" s="806" t="str">
        <f>IF('START HERE'!E9="","",'START HERE'!E9)</f>
        <v/>
      </c>
      <c r="D4" s="806"/>
      <c r="E4" s="94" t="s">
        <v>28</v>
      </c>
      <c r="F4" s="714" t="str">
        <f>IF('START HERE'!E8="","",'START HERE'!E8)</f>
        <v/>
      </c>
      <c r="G4" s="714"/>
      <c r="H4" s="714"/>
      <c r="I4" s="714"/>
      <c r="J4" s="714"/>
      <c r="K4" s="714"/>
      <c r="Y4" s="201" t="s">
        <v>39</v>
      </c>
      <c r="Z4" s="201" t="s">
        <v>35</v>
      </c>
      <c r="AA4" s="198"/>
      <c r="AB4" s="199"/>
      <c r="AC4" s="345" t="s">
        <v>175</v>
      </c>
    </row>
    <row r="5" spans="2:29" ht="17.100000000000001" customHeight="1" x14ac:dyDescent="0.25">
      <c r="B5" s="384" t="s">
        <v>112</v>
      </c>
      <c r="C5" s="808" t="str">
        <f>IF('START HERE'!E6="","",'START HERE'!E6)</f>
        <v/>
      </c>
      <c r="D5" s="809"/>
      <c r="E5" s="87" t="s">
        <v>19</v>
      </c>
      <c r="F5" s="715" t="str">
        <f>IF('START HERE'!E11="","",'START HERE'!E11)</f>
        <v/>
      </c>
      <c r="G5" s="715"/>
      <c r="H5" s="715"/>
      <c r="I5" s="715"/>
      <c r="J5" s="715"/>
      <c r="K5" s="715"/>
      <c r="Y5" s="201" t="s">
        <v>685</v>
      </c>
      <c r="Z5" s="201" t="s">
        <v>36</v>
      </c>
      <c r="AA5" s="198"/>
      <c r="AB5" s="201"/>
      <c r="AC5" s="345" t="s">
        <v>128</v>
      </c>
    </row>
    <row r="6" spans="2:29" ht="17.100000000000001" customHeight="1" x14ac:dyDescent="0.3">
      <c r="B6" s="384" t="s">
        <v>666</v>
      </c>
      <c r="C6" s="807" t="str">
        <f>IF('START HERE'!E7="","",'START HERE'!E7)</f>
        <v/>
      </c>
      <c r="D6" s="807"/>
      <c r="E6" s="816" t="s">
        <v>686</v>
      </c>
      <c r="F6" s="816"/>
      <c r="G6" s="816"/>
      <c r="H6" s="816"/>
      <c r="I6" s="816"/>
      <c r="J6" s="814" t="s">
        <v>39</v>
      </c>
      <c r="K6" s="815"/>
      <c r="P6" s="371"/>
      <c r="Q6" s="371"/>
      <c r="R6" s="371"/>
      <c r="Y6" s="201" t="s">
        <v>687</v>
      </c>
      <c r="Z6" s="201" t="s">
        <v>37</v>
      </c>
      <c r="AA6" s="198"/>
      <c r="AB6" s="201"/>
      <c r="AC6" s="344" t="s">
        <v>163</v>
      </c>
    </row>
    <row r="7" spans="2:29" ht="17.100000000000001" customHeight="1" x14ac:dyDescent="0.3">
      <c r="B7" s="384" t="s">
        <v>27</v>
      </c>
      <c r="C7" s="804" t="str">
        <f>IF('START HERE'!E10="","",'START HERE'!E10)</f>
        <v/>
      </c>
      <c r="D7" s="804"/>
      <c r="E7" s="87" t="s">
        <v>71</v>
      </c>
      <c r="F7" s="730">
        <f>'START HERE'!E23</f>
        <v>0</v>
      </c>
      <c r="G7" s="730"/>
      <c r="H7" s="730"/>
      <c r="I7" s="805" t="s">
        <v>665</v>
      </c>
      <c r="J7" s="805"/>
      <c r="K7" s="805"/>
      <c r="Y7" s="201"/>
      <c r="Z7" s="201" t="s">
        <v>38</v>
      </c>
      <c r="AA7" s="201"/>
      <c r="AB7" s="201"/>
      <c r="AC7" s="344" t="s">
        <v>162</v>
      </c>
    </row>
    <row r="8" spans="2:29" ht="17.100000000000001" customHeight="1" x14ac:dyDescent="0.3">
      <c r="B8" s="148" t="s">
        <v>113</v>
      </c>
      <c r="C8" s="731" t="str">
        <f>IF('START HERE'!D33="","",'START HERE'!D33)</f>
        <v/>
      </c>
      <c r="D8" s="731"/>
      <c r="E8" s="731"/>
      <c r="F8" s="731"/>
      <c r="G8" s="731"/>
      <c r="H8" s="731"/>
      <c r="I8" s="734"/>
      <c r="J8" s="734"/>
      <c r="K8" s="734"/>
      <c r="P8" s="367"/>
      <c r="Q8" s="367"/>
      <c r="R8" s="367"/>
      <c r="Y8" s="201"/>
      <c r="Z8" s="201"/>
      <c r="AA8" s="201"/>
      <c r="AB8" s="201"/>
      <c r="AC8" s="344" t="s">
        <v>84</v>
      </c>
    </row>
    <row r="9" spans="2:29" ht="17.25" customHeight="1" x14ac:dyDescent="0.2">
      <c r="B9" s="385" t="s">
        <v>56</v>
      </c>
      <c r="C9" s="735" t="str">
        <f>IF('START HERE'!D31="","",'START HERE'!D31)</f>
        <v>SELECT PURPOSE OF TRAVEL</v>
      </c>
      <c r="D9" s="735"/>
      <c r="E9" s="735"/>
      <c r="F9" s="735"/>
      <c r="G9" s="735"/>
      <c r="H9" s="735"/>
      <c r="I9" s="734"/>
      <c r="J9" s="734"/>
      <c r="K9" s="734"/>
      <c r="P9" s="367"/>
      <c r="Q9" s="367"/>
      <c r="R9" s="367"/>
      <c r="Y9" s="201"/>
      <c r="Z9" s="201"/>
      <c r="AA9" s="201"/>
      <c r="AB9" s="201"/>
      <c r="AC9" s="344" t="s">
        <v>74</v>
      </c>
    </row>
    <row r="10" spans="2:29" ht="24.75" customHeight="1" x14ac:dyDescent="0.2">
      <c r="B10" s="382" t="s">
        <v>55</v>
      </c>
      <c r="C10" s="736" t="str">
        <f>IF('START HERE'!D30="","",'START HERE'!D30)</f>
        <v/>
      </c>
      <c r="D10" s="736"/>
      <c r="E10" s="736"/>
      <c r="F10" s="736"/>
      <c r="G10" s="736"/>
      <c r="H10" s="736"/>
      <c r="I10" s="734"/>
      <c r="J10" s="734"/>
      <c r="K10" s="734"/>
      <c r="P10" s="367"/>
      <c r="Q10" s="367"/>
      <c r="R10" s="367"/>
      <c r="Y10" s="201"/>
      <c r="Z10" s="201"/>
      <c r="AA10" s="201"/>
      <c r="AB10" s="201"/>
      <c r="AC10" s="344" t="s">
        <v>75</v>
      </c>
    </row>
    <row r="11" spans="2:29" ht="13.5" customHeight="1" x14ac:dyDescent="0.2">
      <c r="B11" s="796" t="s">
        <v>237</v>
      </c>
      <c r="C11" s="797"/>
      <c r="D11" s="797"/>
      <c r="E11" s="797"/>
      <c r="F11" s="798" t="s">
        <v>668</v>
      </c>
      <c r="G11" s="799"/>
      <c r="H11" s="799"/>
      <c r="I11" s="799"/>
      <c r="J11" s="800"/>
      <c r="K11" s="387" t="s">
        <v>683</v>
      </c>
      <c r="M11" s="140"/>
      <c r="N11" s="140"/>
      <c r="O11" s="140"/>
      <c r="P11" s="140"/>
      <c r="Q11" s="140"/>
      <c r="R11" s="358"/>
      <c r="S11" s="140"/>
      <c r="T11" s="140"/>
      <c r="U11" s="140"/>
      <c r="V11" s="140"/>
      <c r="W11" s="140"/>
      <c r="X11" s="140"/>
      <c r="Y11" s="201"/>
      <c r="Z11" s="201"/>
      <c r="AA11" s="201"/>
      <c r="AB11" s="201"/>
      <c r="AC11" s="344" t="s">
        <v>290</v>
      </c>
    </row>
    <row r="12" spans="2:29" ht="13.5" customHeight="1" x14ac:dyDescent="0.2">
      <c r="B12" s="142" t="s">
        <v>238</v>
      </c>
      <c r="C12" s="386"/>
      <c r="D12" s="386"/>
      <c r="E12" s="386"/>
      <c r="F12" s="386"/>
      <c r="G12" s="386"/>
      <c r="H12" s="386"/>
      <c r="I12" s="386"/>
      <c r="J12" s="386"/>
      <c r="K12" s="719" t="s">
        <v>667</v>
      </c>
      <c r="P12" s="376"/>
      <c r="Q12" s="376"/>
      <c r="R12" s="376"/>
      <c r="S12" s="143"/>
      <c r="T12" s="143"/>
      <c r="U12" s="143"/>
      <c r="V12" s="143"/>
      <c r="W12" s="143"/>
      <c r="X12" s="143"/>
      <c r="Y12" s="201"/>
      <c r="Z12" s="201"/>
      <c r="AA12" s="201"/>
      <c r="AB12" s="201"/>
      <c r="AC12" s="344" t="s">
        <v>72</v>
      </c>
    </row>
    <row r="13" spans="2:29" ht="13.15" customHeight="1" x14ac:dyDescent="0.2">
      <c r="B13" s="389" t="s">
        <v>677</v>
      </c>
      <c r="C13" s="144">
        <v>0</v>
      </c>
      <c r="D13" s="144">
        <v>0</v>
      </c>
      <c r="E13" s="144">
        <v>0</v>
      </c>
      <c r="F13" s="144">
        <v>0</v>
      </c>
      <c r="G13" s="144">
        <v>0</v>
      </c>
      <c r="H13" s="144">
        <v>0</v>
      </c>
      <c r="I13" s="144">
        <v>0</v>
      </c>
      <c r="J13" s="144">
        <v>0</v>
      </c>
      <c r="K13" s="719"/>
      <c r="P13" s="376"/>
      <c r="Q13" s="376"/>
      <c r="R13" s="376"/>
      <c r="S13" s="143"/>
      <c r="T13" s="143"/>
      <c r="U13" s="143"/>
      <c r="V13" s="143"/>
      <c r="W13" s="143"/>
      <c r="X13" s="143"/>
      <c r="Y13" s="201"/>
      <c r="Z13" s="201"/>
      <c r="AA13" s="201"/>
      <c r="AB13" s="201"/>
      <c r="AC13" s="344" t="s">
        <v>172</v>
      </c>
    </row>
    <row r="14" spans="2:29" ht="13.15" customHeight="1" x14ac:dyDescent="0.2">
      <c r="B14" s="389" t="s">
        <v>678</v>
      </c>
      <c r="C14" s="144">
        <v>0</v>
      </c>
      <c r="D14" s="144">
        <v>0</v>
      </c>
      <c r="E14" s="144">
        <v>0</v>
      </c>
      <c r="F14" s="144">
        <v>0</v>
      </c>
      <c r="G14" s="144">
        <v>0</v>
      </c>
      <c r="H14" s="144">
        <v>0</v>
      </c>
      <c r="I14" s="144">
        <v>0</v>
      </c>
      <c r="J14" s="144">
        <v>0</v>
      </c>
      <c r="K14" s="719"/>
      <c r="P14"/>
      <c r="Q14"/>
      <c r="R14" s="359"/>
      <c r="Y14" s="201"/>
      <c r="Z14" s="201"/>
      <c r="AA14" s="201"/>
      <c r="AB14" s="201"/>
      <c r="AC14" s="344" t="s">
        <v>83</v>
      </c>
    </row>
    <row r="15" spans="2:29" ht="13.15" customHeight="1" x14ac:dyDescent="0.2">
      <c r="B15" s="389" t="s">
        <v>679</v>
      </c>
      <c r="C15" s="144">
        <v>0</v>
      </c>
      <c r="D15" s="144">
        <v>0</v>
      </c>
      <c r="E15" s="144">
        <v>0</v>
      </c>
      <c r="F15" s="144">
        <v>0</v>
      </c>
      <c r="G15" s="144">
        <v>0</v>
      </c>
      <c r="H15" s="144">
        <v>0</v>
      </c>
      <c r="I15" s="144">
        <v>0</v>
      </c>
      <c r="J15" s="144">
        <v>0</v>
      </c>
      <c r="K15" s="720"/>
      <c r="P15" s="359"/>
      <c r="Q15" s="359"/>
      <c r="R15" s="359"/>
      <c r="Y15" s="201"/>
      <c r="Z15" s="201"/>
      <c r="AA15" s="201"/>
      <c r="AB15" s="201"/>
      <c r="AC15" s="345" t="s">
        <v>82</v>
      </c>
    </row>
    <row r="16" spans="2:29" ht="17.45" customHeight="1" x14ac:dyDescent="0.2">
      <c r="B16" s="145" t="s">
        <v>111</v>
      </c>
      <c r="C16" s="352">
        <f t="shared" ref="C16:J16" si="0">SUM(C13:C15)</f>
        <v>0</v>
      </c>
      <c r="D16" s="352">
        <f t="shared" si="0"/>
        <v>0</v>
      </c>
      <c r="E16" s="352">
        <f t="shared" si="0"/>
        <v>0</v>
      </c>
      <c r="F16" s="352">
        <f t="shared" si="0"/>
        <v>0</v>
      </c>
      <c r="G16" s="352">
        <f t="shared" si="0"/>
        <v>0</v>
      </c>
      <c r="H16" s="355">
        <f t="shared" si="0"/>
        <v>0</v>
      </c>
      <c r="I16" s="355">
        <f t="shared" si="0"/>
        <v>0</v>
      </c>
      <c r="J16" s="355">
        <f t="shared" si="0"/>
        <v>0</v>
      </c>
      <c r="K16" s="146">
        <f>SUM(C16:J16)</f>
        <v>0</v>
      </c>
      <c r="P16" s="358"/>
      <c r="Q16" s="358"/>
      <c r="R16" s="358"/>
      <c r="Y16" s="201"/>
      <c r="Z16" s="201"/>
      <c r="AA16" s="201"/>
      <c r="AB16" s="201"/>
      <c r="AC16" s="202"/>
    </row>
    <row r="17" spans="2:29" ht="17.25" customHeight="1" x14ac:dyDescent="0.2">
      <c r="B17" s="801" t="s">
        <v>671</v>
      </c>
      <c r="C17" s="802"/>
      <c r="D17" s="803"/>
      <c r="E17" s="733" t="s">
        <v>276</v>
      </c>
      <c r="F17" s="733"/>
      <c r="G17" s="733"/>
      <c r="H17" s="733"/>
      <c r="I17" s="356" t="s">
        <v>676</v>
      </c>
      <c r="J17" s="353"/>
      <c r="K17" s="354"/>
      <c r="P17" s="360"/>
      <c r="Q17" s="360"/>
      <c r="R17" s="360"/>
      <c r="Y17" s="201"/>
      <c r="Z17" s="201"/>
      <c r="AA17" s="201"/>
      <c r="AB17" s="201"/>
      <c r="AC17" s="202"/>
    </row>
    <row r="18" spans="2:29" ht="16.149999999999999" customHeight="1" x14ac:dyDescent="0.2">
      <c r="B18" s="182" t="s">
        <v>672</v>
      </c>
      <c r="C18" s="351">
        <v>0</v>
      </c>
      <c r="D18" s="351">
        <v>0</v>
      </c>
      <c r="E18" s="351">
        <v>0</v>
      </c>
      <c r="F18" s="351">
        <v>0</v>
      </c>
      <c r="G18" s="351">
        <v>0</v>
      </c>
      <c r="H18" s="351">
        <v>0</v>
      </c>
      <c r="I18" s="351">
        <v>0</v>
      </c>
      <c r="J18" s="351">
        <v>0</v>
      </c>
      <c r="K18" s="147">
        <f>SUM(C18:J18)</f>
        <v>0</v>
      </c>
      <c r="P18" s="374"/>
      <c r="Q18" s="374"/>
      <c r="R18" s="374"/>
      <c r="Y18" s="201"/>
      <c r="Z18" s="201"/>
      <c r="AA18" s="201"/>
      <c r="AB18" s="201"/>
      <c r="AC18" s="203" t="s">
        <v>276</v>
      </c>
    </row>
    <row r="19" spans="2:29" ht="15.75" customHeight="1" x14ac:dyDescent="0.2">
      <c r="B19" s="140"/>
      <c r="C19" s="140"/>
      <c r="D19" s="140"/>
      <c r="E19" s="140"/>
      <c r="F19" s="140"/>
      <c r="G19" s="140"/>
      <c r="H19" s="721" t="s">
        <v>67</v>
      </c>
      <c r="I19" s="722"/>
      <c r="J19" s="723"/>
      <c r="K19" s="377">
        <f>SUM(K13:K18)</f>
        <v>0</v>
      </c>
      <c r="P19" s="374"/>
      <c r="Q19" s="374"/>
      <c r="R19" s="374"/>
      <c r="Y19" s="201"/>
      <c r="Z19" s="201"/>
      <c r="AA19" s="201"/>
      <c r="AB19" s="201"/>
      <c r="AC19" s="343" t="s">
        <v>673</v>
      </c>
    </row>
    <row r="20" spans="2:29" ht="16.899999999999999" customHeight="1" thickBot="1" x14ac:dyDescent="0.25">
      <c r="B20" s="716" t="s">
        <v>682</v>
      </c>
      <c r="C20" s="717"/>
      <c r="D20" s="717"/>
      <c r="E20" s="717"/>
      <c r="F20" s="717"/>
      <c r="G20" s="717"/>
      <c r="H20" s="717"/>
      <c r="I20" s="717"/>
      <c r="J20" s="718"/>
      <c r="K20" s="718"/>
      <c r="Y20" s="197"/>
      <c r="Z20" s="197"/>
      <c r="AA20" s="197"/>
      <c r="AB20" s="197"/>
      <c r="AC20" s="343" t="s">
        <v>280</v>
      </c>
    </row>
    <row r="21" spans="2:29" ht="14.25" thickBot="1" x14ac:dyDescent="0.3">
      <c r="B21" s="789" t="s">
        <v>157</v>
      </c>
      <c r="C21" s="789"/>
      <c r="D21" s="789"/>
      <c r="E21" s="789"/>
      <c r="F21" s="789"/>
      <c r="G21" s="789"/>
      <c r="H21" s="789"/>
      <c r="I21" s="789"/>
      <c r="J21" s="763" t="s">
        <v>39</v>
      </c>
      <c r="K21" s="764"/>
      <c r="P21" s="366"/>
      <c r="Q21" s="470" t="s">
        <v>773</v>
      </c>
      <c r="R21" s="471" t="s">
        <v>774</v>
      </c>
      <c r="S21" s="472" t="s">
        <v>777</v>
      </c>
      <c r="T21" s="362"/>
      <c r="U21" s="362"/>
      <c r="V21" s="197"/>
      <c r="W21" s="197"/>
      <c r="X21" s="197"/>
      <c r="Z21" s="197"/>
      <c r="AA21" s="197"/>
      <c r="AB21" s="197"/>
      <c r="AC21" s="343" t="s">
        <v>277</v>
      </c>
    </row>
    <row r="22" spans="2:29" ht="13.5" x14ac:dyDescent="0.2">
      <c r="B22" s="150" t="s">
        <v>238</v>
      </c>
      <c r="C22" s="732" t="s">
        <v>80</v>
      </c>
      <c r="D22" s="732"/>
      <c r="E22" s="732"/>
      <c r="F22" s="732" t="s">
        <v>210</v>
      </c>
      <c r="G22" s="732"/>
      <c r="H22" s="732"/>
      <c r="I22" s="151" t="s">
        <v>12</v>
      </c>
      <c r="J22" s="479" t="s">
        <v>40</v>
      </c>
      <c r="K22" s="152" t="s">
        <v>89</v>
      </c>
      <c r="P22" s="372"/>
      <c r="Q22" s="473" t="s">
        <v>775</v>
      </c>
      <c r="R22" s="476">
        <v>45292</v>
      </c>
      <c r="S22" s="474">
        <v>0.67</v>
      </c>
      <c r="T22" s="469"/>
      <c r="U22" s="469"/>
      <c r="V22" s="197"/>
      <c r="W22" s="197"/>
      <c r="X22" s="197"/>
      <c r="Z22" s="197"/>
      <c r="AA22" s="197"/>
      <c r="AB22" s="197"/>
      <c r="AC22" s="343" t="s">
        <v>278</v>
      </c>
    </row>
    <row r="23" spans="2:29" ht="13.5" x14ac:dyDescent="0.2">
      <c r="B23" s="153"/>
      <c r="C23" s="688"/>
      <c r="D23" s="691"/>
      <c r="E23" s="692"/>
      <c r="F23" s="688"/>
      <c r="G23" s="691"/>
      <c r="H23" s="692"/>
      <c r="I23" s="154">
        <v>0</v>
      </c>
      <c r="J23" s="486">
        <v>0</v>
      </c>
      <c r="K23" s="155">
        <f>IF(J23="N/A",0,I23*J23)</f>
        <v>0</v>
      </c>
      <c r="P23" s="372"/>
      <c r="Q23" s="481" t="s">
        <v>775</v>
      </c>
      <c r="R23" s="482">
        <v>44927</v>
      </c>
      <c r="S23" s="483">
        <v>0.65500000000000003</v>
      </c>
      <c r="T23" s="469"/>
      <c r="U23" s="469"/>
      <c r="V23" s="197"/>
      <c r="W23" s="197"/>
      <c r="X23" s="197"/>
      <c r="Z23" s="197"/>
      <c r="AA23" s="197"/>
      <c r="AB23" s="197"/>
      <c r="AC23" s="343" t="s">
        <v>674</v>
      </c>
    </row>
    <row r="24" spans="2:29" ht="13.5" x14ac:dyDescent="0.2">
      <c r="B24" s="153"/>
      <c r="C24" s="688"/>
      <c r="D24" s="691"/>
      <c r="E24" s="692"/>
      <c r="F24" s="688"/>
      <c r="G24" s="691"/>
      <c r="H24" s="692"/>
      <c r="I24" s="154">
        <v>0</v>
      </c>
      <c r="J24" s="486">
        <v>0</v>
      </c>
      <c r="K24" s="155">
        <f>IF(J24="N/A",0,I24*J24)</f>
        <v>0</v>
      </c>
      <c r="P24" s="361"/>
      <c r="Q24" s="475" t="s">
        <v>776</v>
      </c>
      <c r="R24" s="476">
        <v>45292</v>
      </c>
      <c r="S24" s="474">
        <v>0.21</v>
      </c>
      <c r="T24" s="469"/>
      <c r="U24" s="469"/>
      <c r="Y24" s="197"/>
      <c r="Z24" s="197"/>
      <c r="AA24" s="197"/>
      <c r="AB24" s="197"/>
      <c r="AC24" s="343" t="s">
        <v>675</v>
      </c>
    </row>
    <row r="25" spans="2:29" ht="13.5" customHeight="1" x14ac:dyDescent="0.2">
      <c r="B25" s="153"/>
      <c r="C25" s="688"/>
      <c r="D25" s="691"/>
      <c r="E25" s="692"/>
      <c r="F25" s="688"/>
      <c r="G25" s="689"/>
      <c r="H25" s="690"/>
      <c r="I25" s="156">
        <v>0</v>
      </c>
      <c r="J25" s="486">
        <v>0</v>
      </c>
      <c r="K25" s="157">
        <f>IF(J25="N/A",0,I25*J25)</f>
        <v>0</v>
      </c>
      <c r="P25" s="373"/>
      <c r="Q25" s="484" t="s">
        <v>776</v>
      </c>
      <c r="R25" s="482">
        <v>44927</v>
      </c>
      <c r="S25" s="483">
        <v>0.22</v>
      </c>
      <c r="T25" s="469"/>
      <c r="U25" s="469"/>
    </row>
    <row r="26" spans="2:29" ht="16.5" x14ac:dyDescent="0.2">
      <c r="B26" s="780" t="s">
        <v>13</v>
      </c>
      <c r="C26" s="780"/>
      <c r="D26" s="780"/>
      <c r="E26" s="780"/>
      <c r="F26" s="780"/>
      <c r="G26" s="791" t="s">
        <v>230</v>
      </c>
      <c r="H26" s="791"/>
      <c r="I26" s="791"/>
      <c r="J26" s="791"/>
      <c r="K26" s="377">
        <f>SUM(K23:K25)</f>
        <v>0</v>
      </c>
      <c r="P26"/>
      <c r="Q26"/>
      <c r="R26" s="364"/>
    </row>
    <row r="27" spans="2:29" ht="28.15" customHeight="1" x14ac:dyDescent="0.2">
      <c r="B27" s="777" t="s">
        <v>681</v>
      </c>
      <c r="C27" s="778"/>
      <c r="D27" s="778"/>
      <c r="E27" s="778"/>
      <c r="F27" s="778"/>
      <c r="G27" s="779"/>
      <c r="H27" s="779"/>
      <c r="I27" s="779"/>
      <c r="J27" s="779"/>
      <c r="K27" s="778"/>
      <c r="Y27" s="158"/>
      <c r="Z27" s="158"/>
      <c r="AA27" s="158"/>
      <c r="AB27" s="158"/>
    </row>
    <row r="28" spans="2:29" ht="13.5" x14ac:dyDescent="0.2">
      <c r="B28" s="150" t="s">
        <v>238</v>
      </c>
      <c r="C28" s="774" t="s">
        <v>173</v>
      </c>
      <c r="D28" s="775"/>
      <c r="E28" s="775"/>
      <c r="F28" s="776"/>
      <c r="G28" s="732" t="s">
        <v>174</v>
      </c>
      <c r="H28" s="732"/>
      <c r="I28" s="732"/>
      <c r="J28" s="151" t="s">
        <v>14</v>
      </c>
      <c r="K28" s="159" t="s">
        <v>89</v>
      </c>
      <c r="P28" s="369"/>
      <c r="Q28" s="369"/>
      <c r="R28" s="369"/>
    </row>
    <row r="29" spans="2:29" ht="13.5" x14ac:dyDescent="0.2">
      <c r="B29" s="187"/>
      <c r="C29" s="728"/>
      <c r="D29" s="728"/>
      <c r="E29" s="728"/>
      <c r="F29" s="728"/>
      <c r="G29" s="728"/>
      <c r="H29" s="728"/>
      <c r="I29" s="728"/>
      <c r="J29" s="160" t="s">
        <v>190</v>
      </c>
      <c r="K29" s="161">
        <v>0</v>
      </c>
      <c r="P29" s="369"/>
      <c r="Q29" s="369"/>
      <c r="R29" s="369"/>
    </row>
    <row r="30" spans="2:29" ht="13.5" x14ac:dyDescent="0.2">
      <c r="B30" s="187"/>
      <c r="C30" s="728"/>
      <c r="D30" s="728"/>
      <c r="E30" s="728"/>
      <c r="F30" s="728"/>
      <c r="G30" s="724"/>
      <c r="H30" s="724"/>
      <c r="I30" s="724"/>
      <c r="J30" s="162" t="s">
        <v>190</v>
      </c>
      <c r="K30" s="163">
        <v>0</v>
      </c>
      <c r="P30" s="369"/>
      <c r="Q30" s="369"/>
      <c r="R30" s="369"/>
    </row>
    <row r="31" spans="2:29" ht="16.5" x14ac:dyDescent="0.2">
      <c r="B31" s="792" t="s">
        <v>13</v>
      </c>
      <c r="C31" s="792"/>
      <c r="D31" s="792"/>
      <c r="E31" s="792"/>
      <c r="F31" s="792"/>
      <c r="G31" s="781" t="s">
        <v>229</v>
      </c>
      <c r="H31" s="723"/>
      <c r="I31" s="723"/>
      <c r="J31" s="782"/>
      <c r="K31" s="377">
        <f>SUM(K29:K30)</f>
        <v>0</v>
      </c>
      <c r="P31" s="369"/>
      <c r="Q31" s="369"/>
      <c r="R31" s="369"/>
    </row>
    <row r="32" spans="2:29" ht="16.5" x14ac:dyDescent="0.2">
      <c r="B32" s="738" t="s">
        <v>680</v>
      </c>
      <c r="C32" s="718"/>
      <c r="D32" s="718"/>
      <c r="E32" s="718"/>
      <c r="F32" s="718"/>
      <c r="G32" s="739"/>
      <c r="H32" s="739"/>
      <c r="I32" s="739"/>
      <c r="J32" s="739"/>
      <c r="K32" s="718"/>
    </row>
    <row r="33" spans="1:30" ht="12.75" customHeight="1" x14ac:dyDescent="0.2">
      <c r="B33" s="737" t="s">
        <v>16</v>
      </c>
      <c r="C33" s="737"/>
      <c r="D33" s="737"/>
      <c r="E33" s="159" t="s">
        <v>140</v>
      </c>
      <c r="F33" s="737" t="s">
        <v>181</v>
      </c>
      <c r="G33" s="737"/>
      <c r="H33" s="737"/>
      <c r="I33" s="737"/>
      <c r="J33" s="737"/>
      <c r="K33" s="159" t="s">
        <v>89</v>
      </c>
      <c r="P33" s="370"/>
      <c r="Q33" s="370"/>
      <c r="R33" s="370"/>
    </row>
    <row r="34" spans="1:30" s="165" customFormat="1" ht="12.75" customHeight="1" x14ac:dyDescent="0.2">
      <c r="A34" s="140"/>
      <c r="B34" s="729" t="s">
        <v>110</v>
      </c>
      <c r="C34" s="729"/>
      <c r="D34" s="729"/>
      <c r="E34" s="188" t="s">
        <v>13</v>
      </c>
      <c r="F34" s="725" t="s">
        <v>13</v>
      </c>
      <c r="G34" s="726"/>
      <c r="H34" s="726"/>
      <c r="I34" s="726"/>
      <c r="J34" s="727"/>
      <c r="K34" s="164">
        <v>0</v>
      </c>
      <c r="P34" s="370"/>
      <c r="Q34" s="370"/>
      <c r="R34" s="370"/>
      <c r="Y34" s="141"/>
      <c r="Z34" s="166"/>
      <c r="AA34" s="166"/>
      <c r="AB34" s="166"/>
      <c r="AC34" s="149"/>
    </row>
    <row r="35" spans="1:30" ht="12.75" customHeight="1" x14ac:dyDescent="0.2">
      <c r="A35" s="165"/>
      <c r="B35" s="729" t="s">
        <v>110</v>
      </c>
      <c r="C35" s="729"/>
      <c r="D35" s="729"/>
      <c r="E35" s="188">
        <v>0</v>
      </c>
      <c r="F35" s="699"/>
      <c r="G35" s="699"/>
      <c r="H35" s="699"/>
      <c r="I35" s="699"/>
      <c r="J35" s="699"/>
      <c r="K35" s="164">
        <v>0</v>
      </c>
      <c r="P35" s="370"/>
      <c r="Q35" s="370"/>
      <c r="R35" s="370"/>
      <c r="Y35" s="166"/>
    </row>
    <row r="36" spans="1:30" ht="12.75" customHeight="1" x14ac:dyDescent="0.2">
      <c r="B36" s="729" t="s">
        <v>110</v>
      </c>
      <c r="C36" s="729"/>
      <c r="D36" s="729"/>
      <c r="E36" s="188"/>
      <c r="F36" s="699"/>
      <c r="G36" s="699"/>
      <c r="H36" s="699"/>
      <c r="I36" s="699"/>
      <c r="J36" s="699"/>
      <c r="K36" s="164">
        <v>0</v>
      </c>
      <c r="P36" s="370"/>
      <c r="Q36" s="370"/>
      <c r="R36" s="370"/>
      <c r="AC36" s="167"/>
    </row>
    <row r="37" spans="1:30" ht="12.75" customHeight="1" x14ac:dyDescent="0.2">
      <c r="B37" s="729" t="s">
        <v>110</v>
      </c>
      <c r="C37" s="729"/>
      <c r="D37" s="729"/>
      <c r="E37" s="188"/>
      <c r="F37" s="699"/>
      <c r="G37" s="699"/>
      <c r="H37" s="699"/>
      <c r="I37" s="699"/>
      <c r="J37" s="699"/>
      <c r="K37" s="164">
        <v>0</v>
      </c>
      <c r="P37" s="371"/>
      <c r="Q37" s="371"/>
      <c r="R37" s="371"/>
    </row>
    <row r="38" spans="1:30" ht="12.75" customHeight="1" x14ac:dyDescent="0.2">
      <c r="B38" s="729"/>
      <c r="C38" s="729"/>
      <c r="D38" s="729"/>
      <c r="E38" s="188"/>
      <c r="F38" s="699"/>
      <c r="G38" s="699"/>
      <c r="H38" s="699"/>
      <c r="I38" s="699"/>
      <c r="J38" s="699"/>
      <c r="K38" s="164">
        <v>0</v>
      </c>
      <c r="P38" s="371"/>
      <c r="Q38" s="371"/>
      <c r="R38" s="371"/>
      <c r="S38" s="94" t="s">
        <v>13</v>
      </c>
    </row>
    <row r="39" spans="1:30" ht="16.5" customHeight="1" thickBot="1" x14ac:dyDescent="0.25">
      <c r="B39" s="795" t="s">
        <v>207</v>
      </c>
      <c r="C39" s="795"/>
      <c r="D39" s="795"/>
      <c r="E39" s="795"/>
      <c r="F39" s="795"/>
      <c r="G39" s="795"/>
      <c r="H39" s="795"/>
      <c r="I39" s="696" t="s">
        <v>68</v>
      </c>
      <c r="J39" s="696"/>
      <c r="K39" s="378">
        <f>SUM(K34:K38)</f>
        <v>0</v>
      </c>
    </row>
    <row r="40" spans="1:30" ht="15" customHeight="1" thickBot="1" x14ac:dyDescent="0.35">
      <c r="B40" s="795"/>
      <c r="C40" s="795"/>
      <c r="D40" s="795"/>
      <c r="E40" s="795"/>
      <c r="F40" s="795"/>
      <c r="G40" s="795"/>
      <c r="H40" s="795"/>
      <c r="I40" s="697" t="s">
        <v>203</v>
      </c>
      <c r="J40" s="698"/>
      <c r="K40" s="379">
        <f>K19+K26+L28+K31+K39</f>
        <v>0</v>
      </c>
      <c r="L40" s="168"/>
    </row>
    <row r="41" spans="1:30" ht="15" customHeight="1" x14ac:dyDescent="0.3">
      <c r="B41" s="795"/>
      <c r="C41" s="795"/>
      <c r="D41" s="795"/>
      <c r="E41" s="795"/>
      <c r="F41" s="795"/>
      <c r="G41" s="795"/>
      <c r="H41" s="795"/>
      <c r="I41" s="697" t="s">
        <v>204</v>
      </c>
      <c r="J41" s="698"/>
      <c r="K41" s="379">
        <f>'TV pg2'!K51</f>
        <v>0</v>
      </c>
    </row>
    <row r="42" spans="1:30" ht="15" customHeight="1" x14ac:dyDescent="0.3">
      <c r="B42" s="795"/>
      <c r="C42" s="795"/>
      <c r="D42" s="795"/>
      <c r="E42" s="795"/>
      <c r="F42" s="795"/>
      <c r="G42" s="795"/>
      <c r="H42" s="795"/>
      <c r="I42" s="697" t="s">
        <v>205</v>
      </c>
      <c r="J42" s="698"/>
      <c r="K42" s="379">
        <f>'Multi Trip Mileage'!K53</f>
        <v>0</v>
      </c>
    </row>
    <row r="43" spans="1:30" ht="20.25" customHeight="1" x14ac:dyDescent="0.3">
      <c r="B43" s="755" t="s">
        <v>227</v>
      </c>
      <c r="C43" s="755"/>
      <c r="D43" s="755"/>
      <c r="E43" s="759"/>
      <c r="F43" s="759"/>
      <c r="G43" s="759"/>
      <c r="H43" s="177" t="s">
        <v>6</v>
      </c>
      <c r="I43" s="793" t="s">
        <v>206</v>
      </c>
      <c r="J43" s="794"/>
      <c r="K43" s="379">
        <f>BREF!J44</f>
        <v>0</v>
      </c>
      <c r="P43" s="368"/>
      <c r="Q43" s="368"/>
      <c r="R43" s="368"/>
      <c r="S43" s="173"/>
      <c r="T43" s="173"/>
      <c r="U43" s="173"/>
      <c r="V43" s="173"/>
      <c r="W43" s="173"/>
      <c r="X43" s="173"/>
      <c r="Y43" s="173"/>
      <c r="Z43" s="173"/>
      <c r="AA43" s="173"/>
      <c r="AB43" s="173"/>
      <c r="AD43" s="148"/>
    </row>
    <row r="44" spans="1:30" ht="21" customHeight="1" x14ac:dyDescent="0.25">
      <c r="B44" s="753" t="s">
        <v>282</v>
      </c>
      <c r="C44" s="753"/>
      <c r="D44" s="753"/>
      <c r="E44" s="759"/>
      <c r="F44" s="759"/>
      <c r="G44" s="759"/>
      <c r="H44" s="177" t="s">
        <v>6</v>
      </c>
      <c r="I44" s="694" t="s">
        <v>248</v>
      </c>
      <c r="J44" s="695"/>
      <c r="K44" s="380">
        <f>SUM(K40:K43)</f>
        <v>0</v>
      </c>
      <c r="P44" s="368"/>
      <c r="Q44" s="368"/>
      <c r="R44" s="368"/>
      <c r="S44" s="174"/>
      <c r="T44" s="174"/>
      <c r="U44" s="174"/>
      <c r="V44" s="174"/>
      <c r="W44" s="174"/>
      <c r="X44" s="174"/>
      <c r="Y44" s="174"/>
      <c r="Z44" s="174"/>
      <c r="AA44" s="174"/>
      <c r="AB44" s="174"/>
      <c r="AD44" s="175"/>
    </row>
    <row r="45" spans="1:30" ht="21.75" customHeight="1" x14ac:dyDescent="0.2">
      <c r="B45" s="753" t="s">
        <v>228</v>
      </c>
      <c r="C45" s="754"/>
      <c r="D45" s="754"/>
      <c r="E45" s="702"/>
      <c r="F45" s="703"/>
      <c r="G45" s="704"/>
      <c r="H45" s="177" t="s">
        <v>6</v>
      </c>
      <c r="I45" s="783" t="s">
        <v>670</v>
      </c>
      <c r="J45" s="783"/>
      <c r="K45" s="381">
        <f>PTT!E22</f>
        <v>0</v>
      </c>
      <c r="P45" s="362"/>
      <c r="Q45" s="362"/>
      <c r="AC45" s="148"/>
    </row>
    <row r="46" spans="1:30" ht="20.25" customHeight="1" x14ac:dyDescent="0.2">
      <c r="B46" s="710" t="s">
        <v>283</v>
      </c>
      <c r="C46" s="711"/>
      <c r="D46" s="711"/>
      <c r="E46" s="784"/>
      <c r="F46" s="785"/>
      <c r="G46" s="786"/>
      <c r="H46" s="177" t="s">
        <v>6</v>
      </c>
      <c r="I46" s="705" t="s">
        <v>284</v>
      </c>
      <c r="J46" s="705"/>
      <c r="K46" s="752">
        <f>IF((K44-K45)&gt;0,(K44-K45),0)</f>
        <v>0</v>
      </c>
      <c r="P46" s="366"/>
      <c r="Q46" s="366"/>
      <c r="AC46" s="175"/>
    </row>
    <row r="47" spans="1:30" ht="3.6" customHeight="1" x14ac:dyDescent="0.2">
      <c r="B47" s="169"/>
      <c r="C47" s="140"/>
      <c r="D47" s="140"/>
      <c r="E47" s="170"/>
      <c r="F47" s="170"/>
      <c r="G47" s="170"/>
      <c r="H47" s="170"/>
      <c r="I47" s="705"/>
      <c r="J47" s="705"/>
      <c r="K47" s="752"/>
      <c r="P47" s="366"/>
      <c r="Q47" s="366"/>
    </row>
    <row r="48" spans="1:30" x14ac:dyDescent="0.2">
      <c r="B48" s="773" t="s">
        <v>240</v>
      </c>
      <c r="C48" s="706" t="str">
        <f>IF('START HERE'!E13="","                                        ",(CONCATENATE('START HERE'!E13," / ",'START HERE'!E14," / ",'START HERE'!E15," / ",'START HERE'!E16)))</f>
        <v xml:space="preserve">                                        </v>
      </c>
      <c r="D48" s="707"/>
      <c r="E48" s="707"/>
      <c r="F48" s="707"/>
      <c r="G48" s="771">
        <f>IF('START HERE'!E17="","",'START HERE'!E17)</f>
        <v>500</v>
      </c>
      <c r="H48" s="772"/>
      <c r="I48" s="750" t="s">
        <v>239</v>
      </c>
      <c r="J48" s="750"/>
      <c r="K48" s="708">
        <f>PTT!C28</f>
        <v>0</v>
      </c>
      <c r="P48" s="374"/>
      <c r="Q48" s="374"/>
    </row>
    <row r="49" spans="2:17" ht="9.75" customHeight="1" thickBot="1" x14ac:dyDescent="0.25">
      <c r="B49" s="773"/>
      <c r="C49" s="706"/>
      <c r="D49" s="707"/>
      <c r="E49" s="707"/>
      <c r="F49" s="707"/>
      <c r="G49" s="771"/>
      <c r="H49" s="772"/>
      <c r="I49" s="751"/>
      <c r="J49" s="751"/>
      <c r="K49" s="709"/>
      <c r="L49" s="140" t="s">
        <v>13</v>
      </c>
      <c r="P49" s="374"/>
      <c r="Q49" s="374"/>
    </row>
    <row r="50" spans="2:17" ht="15" customHeight="1" x14ac:dyDescent="0.2">
      <c r="B50" s="770" t="s">
        <v>241</v>
      </c>
      <c r="C50" s="706" t="str">
        <f>IF('START HERE'!E18="","                                       ",(CONCATENATE('START HERE'!E18," / ",'START HERE'!E19," / ",'START HERE'!E20," / ",'START HERE'!E21)))</f>
        <v xml:space="preserve">                                       </v>
      </c>
      <c r="D50" s="707"/>
      <c r="E50" s="707"/>
      <c r="F50" s="707"/>
      <c r="G50" s="740" t="str">
        <f>IF('START HERE'!E22="","",'START HERE'!E22)</f>
        <v/>
      </c>
      <c r="H50" s="741"/>
      <c r="I50" s="746" t="s">
        <v>669</v>
      </c>
      <c r="J50" s="747"/>
      <c r="K50" s="768">
        <f>-IF((K44-K45)&lt;0, (K44-K45),0)</f>
        <v>0</v>
      </c>
      <c r="P50" s="363"/>
      <c r="Q50" s="363"/>
    </row>
    <row r="51" spans="2:17" ht="10.9" customHeight="1" thickBot="1" x14ac:dyDescent="0.25">
      <c r="B51" s="770"/>
      <c r="C51" s="744"/>
      <c r="D51" s="745"/>
      <c r="E51" s="745"/>
      <c r="F51" s="745"/>
      <c r="G51" s="742"/>
      <c r="H51" s="743"/>
      <c r="I51" s="748"/>
      <c r="J51" s="749"/>
      <c r="K51" s="769"/>
      <c r="P51" s="362" t="s">
        <v>13</v>
      </c>
      <c r="Q51" s="362"/>
    </row>
    <row r="52" spans="2:17" x14ac:dyDescent="0.2">
      <c r="B52" s="766" t="s">
        <v>216</v>
      </c>
      <c r="C52" s="767"/>
      <c r="D52" s="349" t="s">
        <v>22</v>
      </c>
      <c r="E52" s="349" t="s">
        <v>24</v>
      </c>
      <c r="F52" s="349" t="s">
        <v>23</v>
      </c>
      <c r="G52" s="349" t="s">
        <v>26</v>
      </c>
      <c r="H52" s="693" t="s">
        <v>137</v>
      </c>
      <c r="I52" s="693"/>
      <c r="J52" s="693" t="s">
        <v>25</v>
      </c>
      <c r="K52" s="765"/>
      <c r="P52" s="362"/>
      <c r="Q52" s="362"/>
    </row>
    <row r="53" spans="2:17" ht="15" customHeight="1" x14ac:dyDescent="0.2">
      <c r="B53" s="712" t="s">
        <v>69</v>
      </c>
      <c r="C53" s="713"/>
      <c r="D53" s="390"/>
      <c r="E53" s="390"/>
      <c r="F53" s="390"/>
      <c r="G53" s="390"/>
      <c r="H53" s="758"/>
      <c r="I53" s="758"/>
      <c r="J53" s="700"/>
      <c r="K53" s="701"/>
    </row>
    <row r="54" spans="2:17" ht="15" customHeight="1" x14ac:dyDescent="0.2">
      <c r="B54" s="339"/>
      <c r="C54" s="350"/>
      <c r="D54" s="390"/>
      <c r="E54" s="390"/>
      <c r="F54" s="390"/>
      <c r="G54" s="390"/>
      <c r="H54" s="758"/>
      <c r="I54" s="758"/>
      <c r="J54" s="700"/>
      <c r="K54" s="701"/>
    </row>
    <row r="55" spans="2:17" ht="15" customHeight="1" x14ac:dyDescent="0.2">
      <c r="B55" s="756" t="s">
        <v>13</v>
      </c>
      <c r="C55" s="757"/>
      <c r="D55" s="390"/>
      <c r="E55" s="390"/>
      <c r="F55" s="390"/>
      <c r="G55" s="390"/>
      <c r="H55" s="758"/>
      <c r="I55" s="758"/>
      <c r="J55" s="700"/>
      <c r="K55" s="701"/>
    </row>
    <row r="56" spans="2:17" ht="15" customHeight="1" x14ac:dyDescent="0.2">
      <c r="B56" s="339" t="s">
        <v>138</v>
      </c>
      <c r="C56" s="340"/>
      <c r="D56" s="390"/>
      <c r="E56" s="390"/>
      <c r="F56" s="390"/>
      <c r="G56" s="390"/>
      <c r="H56" s="758"/>
      <c r="I56" s="758"/>
      <c r="J56" s="700"/>
      <c r="K56" s="701"/>
    </row>
    <row r="57" spans="2:17" ht="15" customHeight="1" thickBot="1" x14ac:dyDescent="0.25">
      <c r="B57" s="341"/>
      <c r="C57" s="342"/>
      <c r="D57" s="391"/>
      <c r="E57" s="391"/>
      <c r="F57" s="391"/>
      <c r="G57" s="391"/>
      <c r="H57" s="762"/>
      <c r="I57" s="762"/>
      <c r="J57" s="760"/>
      <c r="K57" s="761"/>
    </row>
    <row r="58" spans="2:17" ht="18" customHeight="1" x14ac:dyDescent="0.2">
      <c r="B58" s="171" t="s">
        <v>13</v>
      </c>
      <c r="C58" s="171"/>
      <c r="D58" s="171"/>
      <c r="E58" s="171"/>
      <c r="F58" s="171"/>
      <c r="G58" s="171"/>
      <c r="H58" s="171"/>
    </row>
    <row r="59" spans="2:17" ht="18" customHeight="1" x14ac:dyDescent="0.2">
      <c r="B59" s="140"/>
      <c r="C59" s="140"/>
      <c r="D59" s="140"/>
      <c r="E59" s="140"/>
      <c r="F59" s="140"/>
      <c r="G59" s="140"/>
      <c r="H59" s="140"/>
      <c r="I59" s="140"/>
      <c r="J59" s="140"/>
    </row>
    <row r="60" spans="2:17" x14ac:dyDescent="0.2">
      <c r="B60" s="140"/>
      <c r="C60" s="140"/>
      <c r="D60" s="140"/>
      <c r="E60" s="140"/>
      <c r="F60" s="140"/>
      <c r="G60" s="140"/>
      <c r="H60" s="140"/>
      <c r="I60" s="140"/>
      <c r="J60" s="140"/>
    </row>
  </sheetData>
  <sheetProtection password="EB1C" sheet="1" objects="1" scenarios="1"/>
  <mergeCells count="102">
    <mergeCell ref="B2:K2"/>
    <mergeCell ref="B34:D34"/>
    <mergeCell ref="B21:I21"/>
    <mergeCell ref="C3:D3"/>
    <mergeCell ref="G26:J26"/>
    <mergeCell ref="C30:F30"/>
    <mergeCell ref="B31:F31"/>
    <mergeCell ref="B44:D44"/>
    <mergeCell ref="I42:J42"/>
    <mergeCell ref="I43:J43"/>
    <mergeCell ref="B39:H42"/>
    <mergeCell ref="B11:E11"/>
    <mergeCell ref="F11:J11"/>
    <mergeCell ref="B17:D17"/>
    <mergeCell ref="C7:D7"/>
    <mergeCell ref="I7:K7"/>
    <mergeCell ref="C4:D4"/>
    <mergeCell ref="C6:D6"/>
    <mergeCell ref="C5:D5"/>
    <mergeCell ref="J3:K3"/>
    <mergeCell ref="F3:I3"/>
    <mergeCell ref="J6:K6"/>
    <mergeCell ref="E6:I6"/>
    <mergeCell ref="B33:D33"/>
    <mergeCell ref="J57:K57"/>
    <mergeCell ref="H57:I57"/>
    <mergeCell ref="H53:I53"/>
    <mergeCell ref="J21:K21"/>
    <mergeCell ref="J52:K52"/>
    <mergeCell ref="B52:C52"/>
    <mergeCell ref="K50:K51"/>
    <mergeCell ref="B50:B51"/>
    <mergeCell ref="G48:H49"/>
    <mergeCell ref="B48:B49"/>
    <mergeCell ref="C28:F28"/>
    <mergeCell ref="G29:I29"/>
    <mergeCell ref="B27:K27"/>
    <mergeCell ref="G28:I28"/>
    <mergeCell ref="B26:F26"/>
    <mergeCell ref="G31:J31"/>
    <mergeCell ref="C23:E23"/>
    <mergeCell ref="I45:J45"/>
    <mergeCell ref="F35:J35"/>
    <mergeCell ref="B36:D36"/>
    <mergeCell ref="B37:D37"/>
    <mergeCell ref="H55:I55"/>
    <mergeCell ref="H56:I56"/>
    <mergeCell ref="E46:G46"/>
    <mergeCell ref="J55:K55"/>
    <mergeCell ref="J56:K56"/>
    <mergeCell ref="G50:H51"/>
    <mergeCell ref="C50:F51"/>
    <mergeCell ref="I50:J51"/>
    <mergeCell ref="I48:J49"/>
    <mergeCell ref="K46:K47"/>
    <mergeCell ref="B45:D45"/>
    <mergeCell ref="B43:D43"/>
    <mergeCell ref="B55:C55"/>
    <mergeCell ref="H54:I54"/>
    <mergeCell ref="E43:G43"/>
    <mergeCell ref="E44:G44"/>
    <mergeCell ref="F4:K4"/>
    <mergeCell ref="F5:K5"/>
    <mergeCell ref="B20:K20"/>
    <mergeCell ref="K12:K15"/>
    <mergeCell ref="H19:J19"/>
    <mergeCell ref="G30:I30"/>
    <mergeCell ref="F34:J34"/>
    <mergeCell ref="C29:F29"/>
    <mergeCell ref="B38:D38"/>
    <mergeCell ref="F37:J37"/>
    <mergeCell ref="F7:H7"/>
    <mergeCell ref="C8:H8"/>
    <mergeCell ref="F22:H22"/>
    <mergeCell ref="C22:E22"/>
    <mergeCell ref="E17:H17"/>
    <mergeCell ref="B35:D35"/>
    <mergeCell ref="I8:K10"/>
    <mergeCell ref="C9:H9"/>
    <mergeCell ref="C10:H10"/>
    <mergeCell ref="C25:E25"/>
    <mergeCell ref="F23:H23"/>
    <mergeCell ref="F33:J33"/>
    <mergeCell ref="B32:K32"/>
    <mergeCell ref="C24:E24"/>
    <mergeCell ref="F25:H25"/>
    <mergeCell ref="F24:H24"/>
    <mergeCell ref="H52:I52"/>
    <mergeCell ref="I44:J44"/>
    <mergeCell ref="I39:J39"/>
    <mergeCell ref="I40:J40"/>
    <mergeCell ref="F36:J36"/>
    <mergeCell ref="J54:K54"/>
    <mergeCell ref="E45:G45"/>
    <mergeCell ref="I46:J47"/>
    <mergeCell ref="C48:F49"/>
    <mergeCell ref="K48:K49"/>
    <mergeCell ref="B46:D46"/>
    <mergeCell ref="B53:C53"/>
    <mergeCell ref="J53:K53"/>
    <mergeCell ref="F38:J38"/>
    <mergeCell ref="I41:J41"/>
  </mergeCells>
  <phoneticPr fontId="0" type="noConversion"/>
  <dataValidations count="5">
    <dataValidation type="list" allowBlank="1" showInputMessage="1" showErrorMessage="1" sqref="J21" xr:uid="{00000000-0002-0000-0500-000000000000}">
      <formula1>$Y$1:$Y$3</formula1>
    </dataValidation>
    <dataValidation type="list" allowBlank="1" showInputMessage="1" showErrorMessage="1" sqref="B34:D37" xr:uid="{00000000-0002-0000-0500-000001000000}">
      <formula1>$AC$1:$AC$15</formula1>
    </dataValidation>
    <dataValidation type="list" allowBlank="1" showInputMessage="1" showErrorMessage="1" sqref="J29:J30" xr:uid="{00000000-0002-0000-0500-000002000000}">
      <formula1>$Z$1:$Z$7</formula1>
    </dataValidation>
    <dataValidation type="list" allowBlank="1" showInputMessage="1" showErrorMessage="1" sqref="E17" xr:uid="{00000000-0002-0000-0500-000003000000}">
      <formula1>$AC$18:$AC$24</formula1>
    </dataValidation>
    <dataValidation type="list" allowBlank="1" showInputMessage="1" showErrorMessage="1" sqref="J6" xr:uid="{00000000-0002-0000-0500-000004000000}">
      <formula1>$Y$4:$Y$6</formula1>
    </dataValidation>
  </dataValidations>
  <hyperlinks>
    <hyperlink ref="K11" r:id="rId1" display="DFA" xr:uid="{CC427BD9-DA92-427D-83E4-FBE46F4D8A38}"/>
  </hyperlinks>
  <printOptions horizontalCentered="1"/>
  <pageMargins left="0.34" right="0.32" top="0.49" bottom="0.49" header="0.35" footer="0.19"/>
  <pageSetup scale="87" orientation="portrait" r:id="rId2"/>
  <headerFooter>
    <oddFooter>&amp;L&amp;"Arial Narrow,Italic"&amp;9&amp;F&amp;C&amp;"Arial Narrow,Regular"&amp;9Form Revised 10/2023&amp;R&amp;"Arial Narrow,Italic"&amp;8&amp;D
&amp;T</oddFooter>
  </headerFooter>
  <ignoredErrors>
    <ignoredError sqref="C16:J16" formulaRange="1"/>
  </ignoredError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AA51"/>
  <sheetViews>
    <sheetView showGridLines="0" showRowColHeaders="0" showZeros="0" zoomScale="110" zoomScaleNormal="110" workbookViewId="0">
      <selection activeCell="C11" sqref="C11"/>
    </sheetView>
  </sheetViews>
  <sheetFormatPr defaultColWidth="9.140625" defaultRowHeight="12.75" x14ac:dyDescent="0.2"/>
  <cols>
    <col min="1" max="1" width="5.28515625" style="1" customWidth="1"/>
    <col min="2" max="2" width="13.7109375" style="6" customWidth="1"/>
    <col min="3" max="3" width="9.5703125" style="6" customWidth="1"/>
    <col min="4" max="10" width="9.28515625" style="6" customWidth="1"/>
    <col min="11" max="11" width="16.140625" style="6" customWidth="1"/>
    <col min="12" max="12" width="2.42578125" style="6" customWidth="1"/>
    <col min="13" max="13" width="19.7109375" style="6" bestFit="1" customWidth="1"/>
    <col min="14" max="17" width="11" style="6" customWidth="1"/>
    <col min="18" max="18" width="15.5703125" style="6" customWidth="1"/>
    <col min="19" max="19" width="44.85546875" style="1" customWidth="1"/>
    <col min="20" max="20" width="9.5703125" style="3" bestFit="1" customWidth="1"/>
    <col min="21" max="21" width="8.28515625" style="3" bestFit="1" customWidth="1"/>
    <col min="22" max="23" width="6.42578125" bestFit="1" customWidth="1"/>
    <col min="24" max="24" width="41.140625" customWidth="1"/>
    <col min="25" max="26" width="5.28515625" style="3" bestFit="1" customWidth="1"/>
    <col min="27" max="27" width="33.140625" style="1" customWidth="1"/>
    <col min="28" max="16384" width="9.140625" style="1"/>
  </cols>
  <sheetData>
    <row r="1" spans="2:27" x14ac:dyDescent="0.2">
      <c r="T1" s="66" t="s">
        <v>39</v>
      </c>
      <c r="U1" s="66" t="s">
        <v>33</v>
      </c>
      <c r="V1" s="67">
        <v>43466</v>
      </c>
      <c r="W1" s="74">
        <v>0.625</v>
      </c>
      <c r="X1" s="68" t="s">
        <v>110</v>
      </c>
      <c r="Y1" s="40"/>
      <c r="Z1" s="40"/>
      <c r="AA1" s="41"/>
    </row>
    <row r="2" spans="2:27" ht="25.5" customHeight="1" x14ac:dyDescent="0.2">
      <c r="B2" s="832" t="s">
        <v>231</v>
      </c>
      <c r="C2" s="833"/>
      <c r="D2" s="833"/>
      <c r="E2" s="833"/>
      <c r="F2" s="833"/>
      <c r="G2" s="833"/>
      <c r="H2" s="833"/>
      <c r="I2" s="833"/>
      <c r="J2" s="833"/>
      <c r="K2" s="834"/>
      <c r="L2" s="412"/>
      <c r="M2" s="412"/>
      <c r="N2" s="412"/>
      <c r="O2" s="412"/>
      <c r="P2" s="412"/>
      <c r="Q2" s="412"/>
      <c r="R2" s="46"/>
      <c r="T2" s="66" t="s">
        <v>130</v>
      </c>
      <c r="U2" s="66" t="s">
        <v>34</v>
      </c>
      <c r="V2" s="67">
        <v>43831</v>
      </c>
      <c r="W2" s="74">
        <v>0.625</v>
      </c>
      <c r="X2" s="347" t="s">
        <v>126</v>
      </c>
      <c r="Y2" s="40"/>
      <c r="Z2" s="40"/>
      <c r="AA2" s="41"/>
    </row>
    <row r="3" spans="2:27" ht="22.5" x14ac:dyDescent="0.2">
      <c r="B3" s="842" t="s">
        <v>292</v>
      </c>
      <c r="C3" s="843"/>
      <c r="D3" s="843"/>
      <c r="E3" s="843"/>
      <c r="F3" s="843"/>
      <c r="G3" s="843"/>
      <c r="H3" s="843"/>
      <c r="I3" s="843"/>
      <c r="J3" s="843"/>
      <c r="K3" s="843"/>
      <c r="L3" s="404"/>
      <c r="M3" s="404"/>
      <c r="N3" s="404"/>
      <c r="O3" s="404"/>
      <c r="P3" s="404"/>
      <c r="Q3" s="404"/>
      <c r="T3" s="66" t="s">
        <v>129</v>
      </c>
      <c r="U3" s="66" t="s">
        <v>190</v>
      </c>
      <c r="V3" s="67" t="s">
        <v>13</v>
      </c>
      <c r="W3" s="74">
        <v>0.625</v>
      </c>
      <c r="X3" s="347" t="s">
        <v>168</v>
      </c>
      <c r="Y3" s="40"/>
      <c r="Z3" s="40"/>
      <c r="AA3" s="41"/>
    </row>
    <row r="4" spans="2:27" ht="20.25" customHeight="1" x14ac:dyDescent="0.2">
      <c r="B4" s="409" t="s">
        <v>6</v>
      </c>
      <c r="C4" s="844">
        <f ca="1">TODAY()</f>
        <v>45301</v>
      </c>
      <c r="D4" s="844"/>
      <c r="E4" s="410" t="s">
        <v>30</v>
      </c>
      <c r="F4" s="845" t="str">
        <f>IF('START HERE'!E5="","Go to Start Here Tab to complete",'START HERE'!E5)</f>
        <v>Go to Start Here Tab to complete</v>
      </c>
      <c r="G4" s="846"/>
      <c r="H4" s="846"/>
      <c r="I4" s="846"/>
      <c r="J4" s="847"/>
      <c r="K4" s="393"/>
      <c r="L4" s="393"/>
      <c r="M4" s="393"/>
      <c r="N4" s="393"/>
      <c r="O4" s="393"/>
      <c r="P4" s="393"/>
      <c r="Q4" s="393"/>
      <c r="R4" s="47"/>
      <c r="T4" s="69" t="s">
        <v>13</v>
      </c>
      <c r="U4" s="66" t="s">
        <v>35</v>
      </c>
      <c r="V4" s="67">
        <v>44197</v>
      </c>
      <c r="W4" s="74">
        <v>0.625</v>
      </c>
      <c r="X4" s="348" t="s">
        <v>127</v>
      </c>
      <c r="Y4" s="1"/>
      <c r="Z4" s="1"/>
    </row>
    <row r="5" spans="2:27" ht="15" customHeight="1" x14ac:dyDescent="0.2">
      <c r="B5" s="226" t="s">
        <v>20</v>
      </c>
      <c r="C5" s="817" t="str">
        <f>IF('START HERE'!E9="","",'START HERE'!E9)</f>
        <v/>
      </c>
      <c r="D5" s="817"/>
      <c r="E5" s="77" t="s">
        <v>28</v>
      </c>
      <c r="F5" s="848" t="str">
        <f>IF('START HERE'!E8="","",'START HERE'!E8)</f>
        <v/>
      </c>
      <c r="G5" s="848"/>
      <c r="H5" s="848"/>
      <c r="I5" s="848"/>
      <c r="J5" s="848"/>
      <c r="K5" s="848"/>
      <c r="L5" s="394"/>
      <c r="M5" s="394"/>
      <c r="N5" s="394"/>
      <c r="O5" s="394"/>
      <c r="P5" s="394"/>
      <c r="Q5" s="394"/>
      <c r="R5" s="48"/>
      <c r="T5" s="69"/>
      <c r="U5" s="66" t="s">
        <v>36</v>
      </c>
      <c r="V5" s="69"/>
      <c r="W5" s="69"/>
      <c r="X5" s="348" t="s">
        <v>128</v>
      </c>
      <c r="Y5" s="1"/>
      <c r="Z5" s="1"/>
    </row>
    <row r="6" spans="2:27" ht="15" customHeight="1" x14ac:dyDescent="0.25">
      <c r="B6" s="226" t="s">
        <v>112</v>
      </c>
      <c r="C6" s="826" t="str">
        <f>IF('START HERE'!E6="","",'START HERE'!E6)</f>
        <v/>
      </c>
      <c r="D6" s="827"/>
      <c r="E6" s="87" t="s">
        <v>19</v>
      </c>
      <c r="F6" s="828" t="str">
        <f>IF('START HERE'!E11="","",'START HERE'!E11)</f>
        <v/>
      </c>
      <c r="G6" s="828"/>
      <c r="H6" s="828"/>
      <c r="I6" s="828"/>
      <c r="J6" s="828"/>
      <c r="K6" s="828"/>
      <c r="L6" s="395"/>
      <c r="M6" s="395"/>
      <c r="N6" s="395"/>
      <c r="O6" s="395"/>
      <c r="P6" s="395"/>
      <c r="Q6" s="395"/>
      <c r="R6" s="48"/>
      <c r="T6" s="69"/>
      <c r="U6" s="66" t="s">
        <v>37</v>
      </c>
      <c r="V6" s="69"/>
      <c r="W6" s="69"/>
      <c r="X6" s="347" t="s">
        <v>118</v>
      </c>
      <c r="Y6" s="1"/>
      <c r="Z6" s="1"/>
    </row>
    <row r="7" spans="2:27" ht="15" customHeight="1" x14ac:dyDescent="0.2">
      <c r="B7" s="831" t="str">
        <f>IF('START HERE'!E12="","",'START HERE'!E12)</f>
        <v>SELECT DROPDOWN CHOICES</v>
      </c>
      <c r="C7" s="831"/>
      <c r="D7" s="831"/>
      <c r="E7" s="835"/>
      <c r="F7" s="835"/>
      <c r="G7" s="835"/>
      <c r="H7" s="835"/>
      <c r="I7" s="835"/>
      <c r="J7" s="835"/>
      <c r="K7" s="835"/>
      <c r="L7" s="396"/>
      <c r="M7" s="396"/>
      <c r="N7" s="396"/>
      <c r="O7" s="396"/>
      <c r="P7" s="396"/>
      <c r="Q7" s="396"/>
      <c r="R7" s="49"/>
      <c r="T7" s="69"/>
      <c r="U7" s="66" t="s">
        <v>38</v>
      </c>
      <c r="V7" s="69"/>
      <c r="W7" s="69"/>
      <c r="X7" s="347" t="s">
        <v>162</v>
      </c>
      <c r="Y7" s="1"/>
      <c r="Z7" s="1"/>
    </row>
    <row r="8" spans="2:27" ht="15" customHeight="1" x14ac:dyDescent="0.2">
      <c r="B8" s="226" t="s">
        <v>27</v>
      </c>
      <c r="C8" s="830" t="str">
        <f>IF('START HERE'!E10="","",'START HERE'!E10)</f>
        <v/>
      </c>
      <c r="D8" s="830"/>
      <c r="E8" s="411" t="s">
        <v>71</v>
      </c>
      <c r="F8" s="829">
        <f>'START HERE'!E23</f>
        <v>0</v>
      </c>
      <c r="G8" s="829"/>
      <c r="H8" s="829"/>
      <c r="I8" s="829"/>
      <c r="J8" s="829"/>
      <c r="K8" s="829"/>
      <c r="L8" s="397"/>
      <c r="M8" s="397"/>
      <c r="N8" s="397"/>
      <c r="O8" s="397"/>
      <c r="P8" s="397"/>
      <c r="Q8" s="397"/>
      <c r="R8" s="50"/>
      <c r="T8" s="69"/>
      <c r="U8" s="69"/>
      <c r="V8" s="69"/>
      <c r="W8" s="69"/>
      <c r="X8" s="347" t="s">
        <v>84</v>
      </c>
      <c r="Y8" s="1"/>
      <c r="Z8" s="1"/>
    </row>
    <row r="9" spans="2:27" ht="6" customHeight="1" x14ac:dyDescent="0.2">
      <c r="B9" s="226"/>
      <c r="C9" s="417"/>
      <c r="D9" s="417"/>
      <c r="E9" s="411"/>
      <c r="F9" s="397"/>
      <c r="G9" s="397"/>
      <c r="H9" s="397"/>
      <c r="I9" s="397"/>
      <c r="J9" s="397"/>
      <c r="K9" s="397"/>
      <c r="L9" s="397"/>
      <c r="M9" s="397"/>
      <c r="N9" s="397"/>
      <c r="O9" s="397"/>
      <c r="P9" s="397"/>
      <c r="Q9" s="397"/>
      <c r="R9" s="50"/>
      <c r="T9" s="69"/>
      <c r="U9" s="69"/>
      <c r="V9" s="69"/>
      <c r="W9" s="69"/>
      <c r="X9" s="347"/>
      <c r="Y9" s="1"/>
      <c r="Z9" s="1"/>
    </row>
    <row r="10" spans="2:27" ht="16.5" x14ac:dyDescent="0.2">
      <c r="B10" s="824" t="s">
        <v>688</v>
      </c>
      <c r="C10" s="824"/>
      <c r="D10" s="824"/>
      <c r="E10" s="824"/>
      <c r="F10" s="825" t="s">
        <v>668</v>
      </c>
      <c r="G10" s="825"/>
      <c r="H10" s="825"/>
      <c r="I10" s="825"/>
      <c r="J10" s="825"/>
      <c r="K10" s="416" t="s">
        <v>683</v>
      </c>
      <c r="L10" s="405"/>
      <c r="M10" s="405"/>
      <c r="N10" s="405"/>
      <c r="O10" s="405"/>
      <c r="P10" s="405"/>
      <c r="Q10" s="405"/>
      <c r="R10" s="51"/>
      <c r="T10" s="66"/>
      <c r="U10" s="66"/>
      <c r="V10" s="66"/>
      <c r="W10" s="66"/>
      <c r="X10" s="347" t="s">
        <v>74</v>
      </c>
      <c r="Y10" s="40"/>
      <c r="Z10" s="40"/>
      <c r="AA10" s="41"/>
    </row>
    <row r="11" spans="2:27" ht="13.15" customHeight="1" x14ac:dyDescent="0.2">
      <c r="B11" s="413" t="s">
        <v>140</v>
      </c>
      <c r="C11" s="61"/>
      <c r="D11" s="61"/>
      <c r="E11" s="61"/>
      <c r="F11" s="61"/>
      <c r="G11" s="61"/>
      <c r="H11" s="61"/>
      <c r="I11" s="61"/>
      <c r="J11" s="61"/>
      <c r="K11" s="818" t="s">
        <v>667</v>
      </c>
      <c r="L11" s="52"/>
      <c r="M11" s="52"/>
      <c r="N11" s="52"/>
      <c r="O11" s="52"/>
      <c r="P11" s="52"/>
      <c r="Q11" s="52"/>
      <c r="R11" s="52"/>
      <c r="T11" s="66"/>
      <c r="U11" s="66"/>
      <c r="V11" s="66"/>
      <c r="W11" s="66"/>
      <c r="X11" s="347" t="s">
        <v>75</v>
      </c>
      <c r="Y11" s="41"/>
      <c r="Z11" s="41"/>
      <c r="AA11" s="41"/>
    </row>
    <row r="12" spans="2:27" ht="13.9" customHeight="1" x14ac:dyDescent="0.2">
      <c r="B12" s="414" t="s">
        <v>677</v>
      </c>
      <c r="C12" s="144"/>
      <c r="D12" s="144"/>
      <c r="E12" s="144"/>
      <c r="F12" s="144"/>
      <c r="G12" s="144"/>
      <c r="H12" s="144"/>
      <c r="I12" s="144"/>
      <c r="J12" s="144"/>
      <c r="K12" s="719"/>
      <c r="L12" s="406"/>
      <c r="M12" s="406"/>
      <c r="N12" s="406"/>
      <c r="O12" s="406"/>
      <c r="P12" s="406"/>
      <c r="Q12" s="406"/>
      <c r="R12" s="52"/>
      <c r="T12" s="66"/>
      <c r="U12" s="66"/>
      <c r="V12" s="66"/>
      <c r="W12" s="66"/>
      <c r="X12" s="347" t="s">
        <v>119</v>
      </c>
      <c r="Y12" s="40"/>
      <c r="Z12" s="40"/>
      <c r="AA12" s="41"/>
    </row>
    <row r="13" spans="2:27" x14ac:dyDescent="0.2">
      <c r="B13" s="414" t="s">
        <v>678</v>
      </c>
      <c r="C13" s="144"/>
      <c r="D13" s="144"/>
      <c r="E13" s="144"/>
      <c r="F13" s="144"/>
      <c r="G13" s="144"/>
      <c r="H13" s="144"/>
      <c r="I13" s="144"/>
      <c r="J13" s="144"/>
      <c r="K13" s="719"/>
      <c r="L13" s="406"/>
      <c r="M13" s="406"/>
      <c r="N13" s="406"/>
      <c r="O13" s="406"/>
      <c r="P13" s="406"/>
      <c r="Q13" s="406"/>
      <c r="R13" s="52"/>
      <c r="T13" s="66"/>
      <c r="U13" s="66"/>
      <c r="V13" s="66"/>
      <c r="W13" s="66"/>
      <c r="X13" s="347" t="s">
        <v>72</v>
      </c>
      <c r="Y13" s="40"/>
      <c r="Z13" s="40"/>
      <c r="AA13" s="41"/>
    </row>
    <row r="14" spans="2:27" x14ac:dyDescent="0.2">
      <c r="B14" s="414" t="s">
        <v>679</v>
      </c>
      <c r="C14" s="144"/>
      <c r="D14" s="144"/>
      <c r="E14" s="144"/>
      <c r="F14" s="144"/>
      <c r="G14" s="144"/>
      <c r="H14" s="144"/>
      <c r="I14" s="144"/>
      <c r="J14" s="144"/>
      <c r="K14" s="720"/>
      <c r="L14" s="406"/>
      <c r="M14" s="406"/>
      <c r="N14" s="406"/>
      <c r="O14" s="406"/>
      <c r="P14" s="406"/>
      <c r="Q14" s="406"/>
      <c r="R14" s="52"/>
      <c r="T14" s="66"/>
      <c r="U14" s="66"/>
      <c r="V14" s="66"/>
      <c r="W14" s="66"/>
      <c r="X14" s="347" t="s">
        <v>76</v>
      </c>
      <c r="Y14" s="40"/>
      <c r="Z14" s="40"/>
      <c r="AA14" s="41"/>
    </row>
    <row r="15" spans="2:27" ht="16.5" x14ac:dyDescent="0.2">
      <c r="B15" s="415" t="s">
        <v>111</v>
      </c>
      <c r="C15" s="191">
        <f>SUM(C12:C14)</f>
        <v>0</v>
      </c>
      <c r="D15" s="191">
        <f t="shared" ref="D15:J15" si="0">SUM(D12:D14)</f>
        <v>0</v>
      </c>
      <c r="E15" s="191">
        <f t="shared" si="0"/>
        <v>0</v>
      </c>
      <c r="F15" s="191">
        <f t="shared" si="0"/>
        <v>0</v>
      </c>
      <c r="G15" s="191">
        <f t="shared" si="0"/>
        <v>0</v>
      </c>
      <c r="H15" s="191">
        <f t="shared" si="0"/>
        <v>0</v>
      </c>
      <c r="I15" s="191">
        <f t="shared" si="0"/>
        <v>0</v>
      </c>
      <c r="J15" s="191">
        <f t="shared" si="0"/>
        <v>0</v>
      </c>
      <c r="K15" s="191">
        <f>SUM(C15:J15)</f>
        <v>0</v>
      </c>
      <c r="L15" s="398"/>
      <c r="M15" s="398"/>
      <c r="N15" s="398"/>
      <c r="O15" s="398"/>
      <c r="P15" s="398"/>
      <c r="Q15" s="398"/>
      <c r="R15" s="53"/>
      <c r="T15" s="66"/>
      <c r="U15" s="66"/>
      <c r="V15" s="66"/>
      <c r="W15" s="66"/>
      <c r="X15" s="347" t="s">
        <v>83</v>
      </c>
      <c r="Y15" s="40"/>
      <c r="Z15" s="40"/>
      <c r="AA15" s="41"/>
    </row>
    <row r="16" spans="2:27" x14ac:dyDescent="0.2">
      <c r="B16" s="819" t="s">
        <v>298</v>
      </c>
      <c r="C16" s="820"/>
      <c r="D16" s="821"/>
      <c r="E16" s="822" t="s">
        <v>276</v>
      </c>
      <c r="F16" s="823"/>
      <c r="G16" s="823"/>
      <c r="H16" s="823"/>
      <c r="I16" s="398"/>
      <c r="J16" s="398"/>
      <c r="K16" s="398"/>
      <c r="L16" s="398"/>
      <c r="M16" s="398"/>
      <c r="N16" s="398"/>
      <c r="O16" s="398"/>
      <c r="P16" s="398"/>
      <c r="Q16" s="398"/>
      <c r="R16" s="53"/>
      <c r="T16" s="66"/>
      <c r="U16" s="66"/>
      <c r="V16" s="66"/>
      <c r="W16" s="66"/>
      <c r="X16" s="347"/>
      <c r="Y16" s="40"/>
      <c r="Z16" s="40"/>
      <c r="AA16" s="41"/>
    </row>
    <row r="17" spans="2:27" ht="15" customHeight="1" x14ac:dyDescent="0.2">
      <c r="B17" s="150" t="s">
        <v>156</v>
      </c>
      <c r="C17" s="189"/>
      <c r="D17" s="189"/>
      <c r="E17" s="189"/>
      <c r="F17" s="189"/>
      <c r="G17" s="189"/>
      <c r="H17" s="189"/>
      <c r="I17" s="189"/>
      <c r="J17" s="189"/>
      <c r="K17" s="190">
        <f>SUM(C17:J17)</f>
        <v>0</v>
      </c>
      <c r="L17" s="399"/>
      <c r="M17" s="399"/>
      <c r="N17" s="399"/>
      <c r="O17" s="399"/>
      <c r="P17" s="399"/>
      <c r="Q17" s="399"/>
      <c r="R17" s="7"/>
      <c r="T17" s="66"/>
      <c r="U17" s="66"/>
      <c r="V17" s="66"/>
      <c r="W17" s="66"/>
      <c r="X17" s="348" t="s">
        <v>82</v>
      </c>
      <c r="Y17" s="40"/>
      <c r="Z17" s="40"/>
      <c r="AA17" s="41"/>
    </row>
    <row r="18" spans="2:27" x14ac:dyDescent="0.2">
      <c r="B18" s="1"/>
      <c r="C18" s="1"/>
      <c r="D18" s="1"/>
      <c r="E18" s="1"/>
      <c r="F18" s="1"/>
      <c r="G18" s="1"/>
      <c r="H18" s="867" t="s">
        <v>67</v>
      </c>
      <c r="I18" s="868"/>
      <c r="J18" s="869"/>
      <c r="K18" s="80">
        <f>SUM(K15+K17)</f>
        <v>0</v>
      </c>
      <c r="L18" s="400"/>
      <c r="M18" s="400"/>
      <c r="N18" s="400"/>
      <c r="O18" s="400"/>
      <c r="P18" s="400"/>
      <c r="Q18" s="400"/>
      <c r="R18" s="7"/>
      <c r="T18" s="66"/>
      <c r="U18" s="66"/>
      <c r="V18" s="66"/>
      <c r="W18" s="66"/>
      <c r="X18" s="69"/>
      <c r="Y18" s="40"/>
      <c r="Z18" s="40"/>
      <c r="AA18" s="41"/>
    </row>
    <row r="19" spans="2:27" ht="16.5" x14ac:dyDescent="0.2">
      <c r="B19" s="716" t="s">
        <v>689</v>
      </c>
      <c r="C19" s="717"/>
      <c r="D19" s="717"/>
      <c r="E19" s="717"/>
      <c r="F19" s="717"/>
      <c r="G19" s="717"/>
      <c r="H19" s="717"/>
      <c r="I19" s="717"/>
      <c r="J19" s="717"/>
      <c r="K19" s="717"/>
      <c r="L19" s="407"/>
      <c r="M19" s="407"/>
      <c r="N19" s="407"/>
      <c r="O19" s="407"/>
      <c r="P19" s="407"/>
      <c r="Q19" s="407"/>
      <c r="R19" s="54"/>
      <c r="S19" s="1" t="s">
        <v>13</v>
      </c>
      <c r="T19" s="70"/>
      <c r="U19" s="70"/>
      <c r="V19" s="70"/>
      <c r="W19" s="70"/>
      <c r="X19" s="71"/>
      <c r="Y19" s="40"/>
      <c r="Z19" s="40"/>
      <c r="AA19" s="41"/>
    </row>
    <row r="20" spans="2:27" ht="14.25" thickBot="1" x14ac:dyDescent="0.3">
      <c r="B20" s="862" t="s">
        <v>8</v>
      </c>
      <c r="C20" s="863"/>
      <c r="D20" s="863"/>
      <c r="E20" s="485" t="s">
        <v>130</v>
      </c>
      <c r="F20" s="864" t="s">
        <v>212</v>
      </c>
      <c r="G20" s="865"/>
      <c r="H20" s="865"/>
      <c r="I20" s="865"/>
      <c r="J20" s="865"/>
      <c r="K20" s="866"/>
      <c r="L20" s="408"/>
      <c r="M20" s="408"/>
      <c r="N20" s="408"/>
      <c r="O20" s="408"/>
      <c r="P20" s="408"/>
      <c r="Q20" s="408"/>
      <c r="R20" s="55"/>
      <c r="T20" s="70"/>
      <c r="U20" s="70"/>
      <c r="V20" s="70"/>
      <c r="W20" s="70"/>
      <c r="X20" s="172" t="s">
        <v>276</v>
      </c>
      <c r="Y20" s="40"/>
      <c r="Z20" s="40"/>
      <c r="AA20" s="41"/>
    </row>
    <row r="21" spans="2:27" ht="14.25" thickBot="1" x14ac:dyDescent="0.25">
      <c r="B21" s="84" t="s">
        <v>140</v>
      </c>
      <c r="C21" s="839" t="s">
        <v>79</v>
      </c>
      <c r="D21" s="840"/>
      <c r="E21" s="841"/>
      <c r="F21" s="861" t="s">
        <v>78</v>
      </c>
      <c r="G21" s="861"/>
      <c r="H21" s="861"/>
      <c r="I21" s="84" t="s">
        <v>12</v>
      </c>
      <c r="J21" s="478" t="s">
        <v>40</v>
      </c>
      <c r="K21" s="82" t="s">
        <v>7</v>
      </c>
      <c r="L21" s="52"/>
      <c r="M21" s="470" t="s">
        <v>773</v>
      </c>
      <c r="N21" s="471" t="s">
        <v>774</v>
      </c>
      <c r="O21" s="472" t="s">
        <v>777</v>
      </c>
      <c r="P21" s="52"/>
      <c r="Q21" s="52"/>
      <c r="R21" s="52"/>
      <c r="T21" s="70"/>
      <c r="U21" s="70"/>
      <c r="V21" s="70"/>
      <c r="W21" s="70"/>
      <c r="X21" s="346" t="s">
        <v>285</v>
      </c>
      <c r="Y21" s="40"/>
      <c r="Z21" s="40"/>
      <c r="AA21" s="41"/>
    </row>
    <row r="22" spans="2:27" ht="13.5" x14ac:dyDescent="0.2">
      <c r="B22" s="185"/>
      <c r="C22" s="836"/>
      <c r="D22" s="837"/>
      <c r="E22" s="838"/>
      <c r="F22" s="836"/>
      <c r="G22" s="837"/>
      <c r="H22" s="838"/>
      <c r="I22" s="186"/>
      <c r="J22" s="487">
        <v>0</v>
      </c>
      <c r="K22" s="420">
        <f t="shared" ref="K22:K29" si="1">IF(J22="N/A",0,I22*J22)</f>
        <v>0</v>
      </c>
      <c r="L22" s="401"/>
      <c r="M22" s="473" t="s">
        <v>775</v>
      </c>
      <c r="N22" s="476">
        <v>45292</v>
      </c>
      <c r="O22" s="474">
        <v>0.67</v>
      </c>
      <c r="P22" s="401"/>
      <c r="Q22" s="401"/>
      <c r="R22" s="7"/>
      <c r="T22" s="66" t="s">
        <v>13</v>
      </c>
      <c r="U22" s="66"/>
      <c r="V22" s="66"/>
      <c r="W22" s="66"/>
      <c r="X22" s="346" t="s">
        <v>280</v>
      </c>
      <c r="Y22" s="40"/>
      <c r="Z22" s="40"/>
      <c r="AA22" s="41"/>
    </row>
    <row r="23" spans="2:27" ht="13.5" x14ac:dyDescent="0.2">
      <c r="B23" s="204"/>
      <c r="C23" s="836"/>
      <c r="D23" s="837"/>
      <c r="E23" s="838"/>
      <c r="F23" s="836"/>
      <c r="G23" s="837"/>
      <c r="H23" s="838"/>
      <c r="I23" s="186"/>
      <c r="J23" s="487">
        <v>0</v>
      </c>
      <c r="K23" s="420">
        <f t="shared" si="1"/>
        <v>0</v>
      </c>
      <c r="L23" s="401"/>
      <c r="M23" s="481" t="s">
        <v>775</v>
      </c>
      <c r="N23" s="482">
        <v>44927</v>
      </c>
      <c r="O23" s="483">
        <v>0.65500000000000003</v>
      </c>
      <c r="P23" s="401"/>
      <c r="Q23" s="401"/>
      <c r="R23" s="7"/>
      <c r="T23" s="66"/>
      <c r="U23" s="66"/>
      <c r="V23" s="72"/>
      <c r="W23" s="72"/>
      <c r="X23" s="346" t="s">
        <v>277</v>
      </c>
      <c r="Y23" s="40"/>
      <c r="Z23" s="40"/>
      <c r="AA23" s="41"/>
    </row>
    <row r="24" spans="2:27" ht="13.5" x14ac:dyDescent="0.2">
      <c r="B24" s="185"/>
      <c r="C24" s="836"/>
      <c r="D24" s="837"/>
      <c r="E24" s="838"/>
      <c r="F24" s="836"/>
      <c r="G24" s="837"/>
      <c r="H24" s="838"/>
      <c r="I24" s="186"/>
      <c r="J24" s="487">
        <v>0</v>
      </c>
      <c r="K24" s="420">
        <f t="shared" si="1"/>
        <v>0</v>
      </c>
      <c r="L24" s="401"/>
      <c r="M24" s="475" t="s">
        <v>776</v>
      </c>
      <c r="N24" s="476">
        <v>45292</v>
      </c>
      <c r="O24" s="474">
        <v>0.21</v>
      </c>
      <c r="P24" s="401"/>
      <c r="Q24" s="401"/>
      <c r="R24" s="7"/>
      <c r="T24" s="66"/>
      <c r="U24" s="66"/>
      <c r="V24" s="72"/>
      <c r="W24" s="72"/>
      <c r="X24" s="346" t="s">
        <v>278</v>
      </c>
      <c r="Y24" s="40"/>
      <c r="Z24" s="40"/>
      <c r="AA24" s="41"/>
    </row>
    <row r="25" spans="2:27" ht="13.5" x14ac:dyDescent="0.2">
      <c r="B25" s="185"/>
      <c r="C25" s="836"/>
      <c r="D25" s="837"/>
      <c r="E25" s="838"/>
      <c r="F25" s="836"/>
      <c r="G25" s="837"/>
      <c r="H25" s="838"/>
      <c r="I25" s="186"/>
      <c r="J25" s="487">
        <v>0</v>
      </c>
      <c r="K25" s="420">
        <f t="shared" si="1"/>
        <v>0</v>
      </c>
      <c r="L25" s="401"/>
      <c r="M25" s="484" t="s">
        <v>776</v>
      </c>
      <c r="N25" s="482">
        <v>44927</v>
      </c>
      <c r="O25" s="483">
        <v>0.22</v>
      </c>
      <c r="P25" s="401"/>
      <c r="Q25" s="401"/>
      <c r="R25" s="7"/>
      <c r="T25" s="40"/>
      <c r="U25" s="40"/>
      <c r="V25" s="42"/>
      <c r="W25" s="42"/>
      <c r="X25" s="346" t="s">
        <v>279</v>
      </c>
      <c r="Y25" s="40"/>
      <c r="Z25" s="40"/>
      <c r="AA25" s="41"/>
    </row>
    <row r="26" spans="2:27" ht="13.5" x14ac:dyDescent="0.2">
      <c r="B26" s="185"/>
      <c r="C26" s="836"/>
      <c r="D26" s="837"/>
      <c r="E26" s="838"/>
      <c r="F26" s="836"/>
      <c r="G26" s="837"/>
      <c r="H26" s="838"/>
      <c r="I26" s="186"/>
      <c r="J26" s="487">
        <v>0</v>
      </c>
      <c r="K26" s="420">
        <f t="shared" si="1"/>
        <v>0</v>
      </c>
      <c r="L26" s="401"/>
      <c r="M26" s="401"/>
      <c r="N26" s="401"/>
      <c r="O26" s="401"/>
      <c r="P26" s="401"/>
      <c r="Q26" s="401"/>
      <c r="R26" s="7"/>
      <c r="T26" s="40"/>
      <c r="U26" s="40"/>
      <c r="V26" s="42"/>
      <c r="W26" s="42"/>
      <c r="X26" s="346" t="s">
        <v>286</v>
      </c>
      <c r="Y26" s="40"/>
      <c r="Z26" s="40"/>
      <c r="AA26" s="41"/>
    </row>
    <row r="27" spans="2:27" x14ac:dyDescent="0.2">
      <c r="B27" s="185"/>
      <c r="C27" s="836"/>
      <c r="D27" s="837"/>
      <c r="E27" s="838"/>
      <c r="F27" s="836"/>
      <c r="G27" s="837"/>
      <c r="H27" s="838"/>
      <c r="I27" s="186"/>
      <c r="J27" s="487">
        <v>0</v>
      </c>
      <c r="K27" s="420">
        <f t="shared" si="1"/>
        <v>0</v>
      </c>
      <c r="L27" s="401"/>
      <c r="M27" s="401"/>
      <c r="N27" s="401"/>
      <c r="O27" s="401"/>
      <c r="P27" s="401"/>
      <c r="Q27" s="401"/>
      <c r="R27" s="7"/>
    </row>
    <row r="28" spans="2:27" x14ac:dyDescent="0.2">
      <c r="B28" s="185"/>
      <c r="C28" s="836"/>
      <c r="D28" s="837"/>
      <c r="E28" s="838"/>
      <c r="F28" s="836"/>
      <c r="G28" s="837"/>
      <c r="H28" s="838"/>
      <c r="I28" s="186"/>
      <c r="J28" s="487">
        <v>0</v>
      </c>
      <c r="K28" s="420">
        <f t="shared" si="1"/>
        <v>0</v>
      </c>
      <c r="L28" s="401"/>
      <c r="M28" s="401"/>
      <c r="N28" s="401"/>
      <c r="O28" s="401"/>
      <c r="P28" s="401"/>
      <c r="Q28" s="401"/>
      <c r="R28" s="7"/>
    </row>
    <row r="29" spans="2:27" x14ac:dyDescent="0.2">
      <c r="B29" s="185"/>
      <c r="C29" s="836"/>
      <c r="D29" s="837"/>
      <c r="E29" s="838"/>
      <c r="F29" s="836"/>
      <c r="G29" s="837"/>
      <c r="H29" s="838"/>
      <c r="I29" s="186"/>
      <c r="J29" s="487">
        <v>0</v>
      </c>
      <c r="K29" s="420">
        <f t="shared" si="1"/>
        <v>0</v>
      </c>
      <c r="L29" s="401"/>
      <c r="M29" s="401"/>
      <c r="N29" s="401"/>
      <c r="O29" s="401"/>
      <c r="P29" s="401"/>
      <c r="Q29" s="401"/>
      <c r="R29" s="7"/>
    </row>
    <row r="30" spans="2:27" x14ac:dyDescent="0.2">
      <c r="B30" s="859" t="s">
        <v>161</v>
      </c>
      <c r="C30" s="860"/>
      <c r="D30" s="860"/>
      <c r="E30" s="860"/>
      <c r="F30" s="860"/>
      <c r="G30" s="856" t="s">
        <v>230</v>
      </c>
      <c r="H30" s="857"/>
      <c r="I30" s="857"/>
      <c r="J30" s="858"/>
      <c r="K30" s="80">
        <f>SUM(K22:K29)</f>
        <v>0</v>
      </c>
      <c r="L30" s="400"/>
      <c r="M30" s="400"/>
      <c r="N30" s="400"/>
      <c r="O30" s="400"/>
      <c r="P30" s="400"/>
      <c r="Q30" s="400"/>
      <c r="R30" s="45"/>
    </row>
    <row r="31" spans="2:27" ht="27" customHeight="1" x14ac:dyDescent="0.2">
      <c r="B31" s="777" t="s">
        <v>690</v>
      </c>
      <c r="C31" s="778"/>
      <c r="D31" s="778"/>
      <c r="E31" s="778"/>
      <c r="F31" s="778"/>
      <c r="G31" s="779"/>
      <c r="H31" s="779"/>
      <c r="I31" s="779"/>
      <c r="J31" s="779"/>
      <c r="K31" s="778"/>
      <c r="L31" s="407"/>
      <c r="M31" s="407"/>
      <c r="N31" s="407"/>
      <c r="O31" s="407"/>
      <c r="P31" s="407"/>
      <c r="Q31" s="407"/>
      <c r="R31" s="54"/>
    </row>
    <row r="32" spans="2:27" x14ac:dyDescent="0.2">
      <c r="B32" s="81" t="s">
        <v>140</v>
      </c>
      <c r="C32" s="874" t="s">
        <v>10</v>
      </c>
      <c r="D32" s="875"/>
      <c r="E32" s="875"/>
      <c r="F32" s="876"/>
      <c r="G32" s="877" t="s">
        <v>11</v>
      </c>
      <c r="H32" s="877"/>
      <c r="I32" s="877"/>
      <c r="J32" s="81" t="s">
        <v>14</v>
      </c>
      <c r="K32" s="82" t="s">
        <v>15</v>
      </c>
      <c r="L32" s="56"/>
      <c r="M32" s="56"/>
      <c r="N32" s="56"/>
      <c r="O32" s="56"/>
      <c r="P32" s="56"/>
      <c r="Q32" s="56"/>
      <c r="R32" s="56"/>
    </row>
    <row r="33" spans="2:27" x14ac:dyDescent="0.2">
      <c r="B33" s="185"/>
      <c r="C33" s="854"/>
      <c r="D33" s="854"/>
      <c r="E33" s="854"/>
      <c r="F33" s="854"/>
      <c r="G33" s="854"/>
      <c r="H33" s="854"/>
      <c r="I33" s="854"/>
      <c r="J33" s="39" t="s">
        <v>190</v>
      </c>
      <c r="K33" s="83"/>
      <c r="L33" s="402"/>
      <c r="M33" s="402"/>
      <c r="N33" s="402"/>
      <c r="O33" s="402"/>
      <c r="P33" s="402"/>
      <c r="Q33" s="402"/>
      <c r="R33" s="57"/>
    </row>
    <row r="34" spans="2:27" x14ac:dyDescent="0.2">
      <c r="B34" s="185"/>
      <c r="C34" s="854"/>
      <c r="D34" s="854"/>
      <c r="E34" s="854"/>
      <c r="F34" s="854"/>
      <c r="G34" s="854"/>
      <c r="H34" s="854"/>
      <c r="I34" s="854"/>
      <c r="J34" s="39" t="s">
        <v>190</v>
      </c>
      <c r="K34" s="83"/>
      <c r="L34" s="402"/>
      <c r="M34" s="402"/>
      <c r="N34" s="402"/>
      <c r="O34" s="402"/>
      <c r="P34" s="402"/>
      <c r="Q34" s="402"/>
      <c r="R34" s="57"/>
    </row>
    <row r="35" spans="2:27" x14ac:dyDescent="0.2">
      <c r="B35" s="185"/>
      <c r="C35" s="854"/>
      <c r="D35" s="854"/>
      <c r="E35" s="854"/>
      <c r="F35" s="854"/>
      <c r="G35" s="854"/>
      <c r="H35" s="854"/>
      <c r="I35" s="854"/>
      <c r="J35" s="39" t="s">
        <v>190</v>
      </c>
      <c r="K35" s="83"/>
      <c r="L35" s="402"/>
      <c r="M35" s="402"/>
      <c r="N35" s="402"/>
      <c r="O35" s="402"/>
      <c r="P35" s="402"/>
      <c r="Q35" s="402"/>
      <c r="R35" s="57"/>
    </row>
    <row r="36" spans="2:27" x14ac:dyDescent="0.2">
      <c r="B36" s="855"/>
      <c r="C36" s="855"/>
      <c r="D36" s="855"/>
      <c r="E36" s="855"/>
      <c r="F36" s="855"/>
      <c r="G36" s="856" t="s">
        <v>229</v>
      </c>
      <c r="H36" s="857"/>
      <c r="I36" s="857"/>
      <c r="J36" s="858"/>
      <c r="K36" s="80">
        <f>SUM(K33:K35)</f>
        <v>0</v>
      </c>
      <c r="L36" s="400"/>
      <c r="M36" s="400"/>
      <c r="N36" s="400"/>
      <c r="O36" s="400"/>
      <c r="P36" s="400"/>
      <c r="Q36" s="400"/>
      <c r="R36" s="45"/>
    </row>
    <row r="37" spans="2:27" ht="16.5" x14ac:dyDescent="0.2">
      <c r="B37" s="738" t="s">
        <v>691</v>
      </c>
      <c r="C37" s="718"/>
      <c r="D37" s="718"/>
      <c r="E37" s="718"/>
      <c r="F37" s="718"/>
      <c r="G37" s="739"/>
      <c r="H37" s="739"/>
      <c r="I37" s="739"/>
      <c r="J37" s="739"/>
      <c r="K37" s="718"/>
      <c r="L37" s="407"/>
      <c r="M37" s="407"/>
      <c r="N37" s="407"/>
      <c r="O37" s="407"/>
      <c r="P37" s="407"/>
      <c r="Q37" s="407"/>
      <c r="R37" s="54"/>
    </row>
    <row r="38" spans="2:27" s="2" customFormat="1" x14ac:dyDescent="0.2">
      <c r="B38" s="852" t="s">
        <v>16</v>
      </c>
      <c r="C38" s="852"/>
      <c r="D38" s="852"/>
      <c r="E38" s="78" t="s">
        <v>140</v>
      </c>
      <c r="F38" s="852" t="s">
        <v>18</v>
      </c>
      <c r="G38" s="852"/>
      <c r="H38" s="852"/>
      <c r="I38" s="852"/>
      <c r="J38" s="853"/>
      <c r="K38" s="78" t="s">
        <v>17</v>
      </c>
      <c r="L38" s="51"/>
      <c r="M38" s="51"/>
      <c r="N38" s="51"/>
      <c r="O38" s="51"/>
      <c r="P38" s="51"/>
      <c r="Q38" s="51"/>
      <c r="R38" s="51"/>
      <c r="T38" s="3"/>
      <c r="U38" s="4"/>
      <c r="Y38" s="4"/>
      <c r="Z38" s="4"/>
      <c r="AA38" s="1"/>
    </row>
    <row r="39" spans="2:27" x14ac:dyDescent="0.2">
      <c r="B39" s="849" t="s">
        <v>110</v>
      </c>
      <c r="C39" s="849"/>
      <c r="D39" s="849"/>
      <c r="E39" s="185"/>
      <c r="F39" s="850"/>
      <c r="G39" s="850"/>
      <c r="H39" s="850"/>
      <c r="I39" s="850"/>
      <c r="J39" s="851"/>
      <c r="K39" s="79"/>
      <c r="L39" s="403"/>
      <c r="M39" s="403"/>
      <c r="N39" s="403"/>
      <c r="O39" s="403"/>
      <c r="P39" s="403"/>
      <c r="Q39" s="403"/>
      <c r="R39" s="58"/>
      <c r="T39" s="4"/>
    </row>
    <row r="40" spans="2:27" x14ac:dyDescent="0.2">
      <c r="B40" s="849" t="s">
        <v>110</v>
      </c>
      <c r="C40" s="849"/>
      <c r="D40" s="849"/>
      <c r="E40" s="185"/>
      <c r="F40" s="850"/>
      <c r="G40" s="850"/>
      <c r="H40" s="850"/>
      <c r="I40" s="850"/>
      <c r="J40" s="851"/>
      <c r="K40" s="79"/>
      <c r="L40" s="403"/>
      <c r="M40" s="403"/>
      <c r="N40" s="403"/>
      <c r="O40" s="403"/>
      <c r="P40" s="403"/>
      <c r="Q40" s="403"/>
      <c r="R40" s="58"/>
    </row>
    <row r="41" spans="2:27" x14ac:dyDescent="0.2">
      <c r="B41" s="849" t="s">
        <v>110</v>
      </c>
      <c r="C41" s="849"/>
      <c r="D41" s="849"/>
      <c r="E41" s="185"/>
      <c r="F41" s="850"/>
      <c r="G41" s="850"/>
      <c r="H41" s="850"/>
      <c r="I41" s="850"/>
      <c r="J41" s="851"/>
      <c r="K41" s="79"/>
      <c r="L41" s="403"/>
      <c r="M41" s="403"/>
      <c r="N41" s="403"/>
      <c r="O41" s="403"/>
      <c r="P41" s="403"/>
      <c r="Q41" s="403"/>
      <c r="R41" s="58"/>
    </row>
    <row r="42" spans="2:27" x14ac:dyDescent="0.2">
      <c r="B42" s="849" t="s">
        <v>110</v>
      </c>
      <c r="C42" s="849"/>
      <c r="D42" s="849"/>
      <c r="E42" s="185"/>
      <c r="F42" s="850"/>
      <c r="G42" s="850"/>
      <c r="H42" s="850"/>
      <c r="I42" s="850"/>
      <c r="J42" s="851"/>
      <c r="K42" s="79"/>
      <c r="L42" s="403"/>
      <c r="M42" s="403"/>
      <c r="N42" s="403"/>
      <c r="O42" s="403"/>
      <c r="P42" s="403"/>
      <c r="Q42" s="403"/>
      <c r="R42" s="58"/>
    </row>
    <row r="43" spans="2:27" x14ac:dyDescent="0.2">
      <c r="B43" s="849"/>
      <c r="C43" s="849"/>
      <c r="D43" s="849"/>
      <c r="E43" s="185"/>
      <c r="F43" s="850"/>
      <c r="G43" s="850"/>
      <c r="H43" s="850"/>
      <c r="I43" s="850"/>
      <c r="J43" s="851"/>
      <c r="K43" s="79"/>
      <c r="L43" s="403"/>
      <c r="M43" s="403"/>
      <c r="N43" s="403"/>
      <c r="O43" s="403"/>
      <c r="P43" s="403"/>
      <c r="Q43" s="403"/>
      <c r="R43" s="58"/>
    </row>
    <row r="44" spans="2:27" x14ac:dyDescent="0.2">
      <c r="B44" s="849"/>
      <c r="C44" s="849"/>
      <c r="D44" s="849"/>
      <c r="E44" s="185"/>
      <c r="F44" s="850"/>
      <c r="G44" s="850"/>
      <c r="H44" s="850"/>
      <c r="I44" s="850"/>
      <c r="J44" s="851"/>
      <c r="K44" s="79"/>
      <c r="L44" s="403"/>
      <c r="M44" s="403"/>
      <c r="N44" s="403"/>
      <c r="O44" s="403"/>
      <c r="P44" s="403"/>
      <c r="Q44" s="403"/>
      <c r="R44" s="58"/>
    </row>
    <row r="45" spans="2:27" x14ac:dyDescent="0.2">
      <c r="B45" s="873"/>
      <c r="C45" s="873"/>
      <c r="D45" s="873"/>
      <c r="E45" s="185"/>
      <c r="F45" s="850"/>
      <c r="G45" s="850"/>
      <c r="H45" s="850"/>
      <c r="I45" s="850"/>
      <c r="J45" s="851"/>
      <c r="K45" s="79"/>
      <c r="L45" s="403"/>
      <c r="M45" s="403"/>
      <c r="N45" s="403"/>
      <c r="O45" s="403"/>
      <c r="P45" s="403"/>
      <c r="Q45" s="403"/>
      <c r="R45" s="58"/>
    </row>
    <row r="46" spans="2:27" x14ac:dyDescent="0.2">
      <c r="B46" s="873"/>
      <c r="C46" s="873"/>
      <c r="D46" s="873"/>
      <c r="E46" s="185"/>
      <c r="F46" s="850"/>
      <c r="G46" s="850"/>
      <c r="H46" s="850"/>
      <c r="I46" s="850"/>
      <c r="J46" s="851"/>
      <c r="K46" s="79"/>
      <c r="L46" s="403"/>
      <c r="M46" s="403"/>
      <c r="N46" s="403"/>
      <c r="O46" s="403"/>
      <c r="P46" s="403"/>
      <c r="Q46" s="403"/>
      <c r="R46" s="58"/>
    </row>
    <row r="47" spans="2:27" x14ac:dyDescent="0.2">
      <c r="B47" s="873"/>
      <c r="C47" s="873"/>
      <c r="D47" s="873"/>
      <c r="E47" s="185"/>
      <c r="F47" s="850"/>
      <c r="G47" s="850"/>
      <c r="H47" s="850"/>
      <c r="I47" s="850"/>
      <c r="J47" s="851"/>
      <c r="K47" s="79"/>
      <c r="L47" s="403"/>
      <c r="M47" s="403"/>
      <c r="N47" s="403"/>
      <c r="O47" s="403"/>
      <c r="P47" s="403"/>
      <c r="Q47" s="403"/>
      <c r="R47" s="58"/>
    </row>
    <row r="48" spans="2:27" x14ac:dyDescent="0.2">
      <c r="B48" s="873"/>
      <c r="C48" s="873"/>
      <c r="D48" s="873"/>
      <c r="E48" s="185"/>
      <c r="F48" s="850"/>
      <c r="G48" s="850"/>
      <c r="H48" s="850"/>
      <c r="I48" s="850"/>
      <c r="J48" s="851"/>
      <c r="K48" s="79"/>
      <c r="L48" s="403"/>
      <c r="M48" s="403"/>
      <c r="N48" s="403"/>
      <c r="O48" s="403"/>
      <c r="P48" s="403"/>
      <c r="Q48" s="403"/>
      <c r="R48" s="58"/>
    </row>
    <row r="49" spans="2:18" ht="14.25" customHeight="1" x14ac:dyDescent="0.2">
      <c r="B49" s="872"/>
      <c r="C49" s="872"/>
      <c r="D49" s="872"/>
      <c r="E49" s="872"/>
      <c r="F49" s="872"/>
      <c r="G49" s="856" t="s">
        <v>68</v>
      </c>
      <c r="H49" s="857"/>
      <c r="I49" s="857"/>
      <c r="J49" s="857"/>
      <c r="K49" s="419">
        <f>SUM(K39:K48)</f>
        <v>0</v>
      </c>
      <c r="L49" s="400"/>
      <c r="M49" s="400"/>
      <c r="N49" s="400"/>
      <c r="O49" s="400"/>
      <c r="P49" s="400"/>
      <c r="Q49" s="400"/>
      <c r="R49" s="45"/>
    </row>
    <row r="50" spans="2:18" ht="4.5" customHeight="1" x14ac:dyDescent="0.2">
      <c r="B50" s="871"/>
      <c r="C50" s="871"/>
      <c r="D50" s="871"/>
      <c r="E50" s="871"/>
      <c r="F50" s="871"/>
      <c r="G50" s="871"/>
      <c r="H50" s="871"/>
      <c r="I50" s="871"/>
      <c r="J50" s="871"/>
      <c r="K50" s="871"/>
    </row>
    <row r="51" spans="2:18" ht="18.75" customHeight="1" x14ac:dyDescent="0.2">
      <c r="B51" s="870" t="s">
        <v>692</v>
      </c>
      <c r="C51" s="870"/>
      <c r="D51" s="870"/>
      <c r="E51" s="870"/>
      <c r="F51" s="870"/>
      <c r="G51" s="870"/>
      <c r="H51" s="870"/>
      <c r="I51" s="870"/>
      <c r="J51" s="870"/>
      <c r="K51" s="421">
        <f>K18+K30+K36+K49</f>
        <v>0</v>
      </c>
      <c r="L51" s="418"/>
      <c r="M51" s="418"/>
      <c r="N51" s="418"/>
      <c r="O51" s="418"/>
      <c r="P51" s="418"/>
      <c r="Q51" s="418"/>
      <c r="R51" s="59"/>
    </row>
  </sheetData>
  <sheetProtection password="EB1C" sheet="1" objects="1" scenarios="1"/>
  <mergeCells count="79">
    <mergeCell ref="C32:F32"/>
    <mergeCell ref="C34:F34"/>
    <mergeCell ref="C33:F33"/>
    <mergeCell ref="G32:I32"/>
    <mergeCell ref="C28:E28"/>
    <mergeCell ref="B51:J51"/>
    <mergeCell ref="B50:K50"/>
    <mergeCell ref="B49:F49"/>
    <mergeCell ref="G49:J49"/>
    <mergeCell ref="F45:J45"/>
    <mergeCell ref="B48:D48"/>
    <mergeCell ref="F48:J48"/>
    <mergeCell ref="F46:J46"/>
    <mergeCell ref="B46:D46"/>
    <mergeCell ref="B45:D45"/>
    <mergeCell ref="B47:D47"/>
    <mergeCell ref="F47:J47"/>
    <mergeCell ref="F21:H21"/>
    <mergeCell ref="B20:D20"/>
    <mergeCell ref="F20:K20"/>
    <mergeCell ref="H18:J18"/>
    <mergeCell ref="F26:H26"/>
    <mergeCell ref="B37:K37"/>
    <mergeCell ref="C23:E23"/>
    <mergeCell ref="C35:F35"/>
    <mergeCell ref="G35:I35"/>
    <mergeCell ref="C22:E22"/>
    <mergeCell ref="F22:H22"/>
    <mergeCell ref="B36:F36"/>
    <mergeCell ref="G30:J30"/>
    <mergeCell ref="G36:J36"/>
    <mergeCell ref="C29:E29"/>
    <mergeCell ref="F29:H29"/>
    <mergeCell ref="F28:H28"/>
    <mergeCell ref="G33:I33"/>
    <mergeCell ref="G34:I34"/>
    <mergeCell ref="B31:K31"/>
    <mergeCell ref="B30:F30"/>
    <mergeCell ref="B44:D44"/>
    <mergeCell ref="B42:D42"/>
    <mergeCell ref="F42:J42"/>
    <mergeCell ref="B38:D38"/>
    <mergeCell ref="F38:J38"/>
    <mergeCell ref="B40:D40"/>
    <mergeCell ref="F40:J40"/>
    <mergeCell ref="F39:J39"/>
    <mergeCell ref="F44:J44"/>
    <mergeCell ref="B43:D43"/>
    <mergeCell ref="F43:J43"/>
    <mergeCell ref="F41:J41"/>
    <mergeCell ref="B41:D41"/>
    <mergeCell ref="B39:D39"/>
    <mergeCell ref="B2:K2"/>
    <mergeCell ref="E7:K7"/>
    <mergeCell ref="C27:E27"/>
    <mergeCell ref="F27:H27"/>
    <mergeCell ref="F23:H23"/>
    <mergeCell ref="C26:E26"/>
    <mergeCell ref="B19:K19"/>
    <mergeCell ref="F25:H25"/>
    <mergeCell ref="C21:E21"/>
    <mergeCell ref="C25:E25"/>
    <mergeCell ref="F24:H24"/>
    <mergeCell ref="C24:E24"/>
    <mergeCell ref="B3:K3"/>
    <mergeCell ref="C4:D4"/>
    <mergeCell ref="F4:J4"/>
    <mergeCell ref="F5:K5"/>
    <mergeCell ref="C5:D5"/>
    <mergeCell ref="K11:K14"/>
    <mergeCell ref="B16:D16"/>
    <mergeCell ref="E16:H16"/>
    <mergeCell ref="B10:E10"/>
    <mergeCell ref="F10:J10"/>
    <mergeCell ref="C6:D6"/>
    <mergeCell ref="F6:K6"/>
    <mergeCell ref="F8:K8"/>
    <mergeCell ref="C8:D8"/>
    <mergeCell ref="B7:D7"/>
  </mergeCells>
  <phoneticPr fontId="0" type="noConversion"/>
  <dataValidations count="4">
    <dataValidation type="list" allowBlank="1" showInputMessage="1" showErrorMessage="1" sqref="B39:D44" xr:uid="{00000000-0002-0000-0600-000000000000}">
      <formula1>$X$1:$X$20</formula1>
    </dataValidation>
    <dataValidation type="list" allowBlank="1" showInputMessage="1" showErrorMessage="1" sqref="J33:J35" xr:uid="{00000000-0002-0000-0600-000003000000}">
      <formula1>$U$1:$U$8</formula1>
    </dataValidation>
    <dataValidation type="list" allowBlank="1" showInputMessage="1" showErrorMessage="1" sqref="E16" xr:uid="{00000000-0002-0000-0600-000004000000}">
      <formula1>$X$20:$X$26</formula1>
    </dataValidation>
    <dataValidation type="list" allowBlank="1" showInputMessage="1" showErrorMessage="1" sqref="E20" xr:uid="{00000000-0002-0000-0600-000005000000}">
      <formula1>$T$1:$T$3</formula1>
    </dataValidation>
  </dataValidations>
  <hyperlinks>
    <hyperlink ref="K10" r:id="rId1" display="DFA" xr:uid="{638B78FE-91B6-4C9A-878B-D5A5304278DC}"/>
  </hyperlinks>
  <printOptions horizontalCentered="1" verticalCentered="1"/>
  <pageMargins left="0.28000000000000003" right="0.36" top="0.51" bottom="0.56000000000000005" header="0.2" footer="0.25"/>
  <pageSetup scale="97" orientation="portrait" r:id="rId2"/>
  <headerFooter>
    <oddFooter>&amp;L&amp;"Arial Narrow,Italic"&amp;8File: &amp;F
Tab: &amp;A&amp;C&amp;"Arial Narrow,Regular"&amp;9Form Revised 10/2023&amp;R&amp;"Arial Narrow,Italic"&amp;8&amp;D
&amp;T</oddFooter>
  </headerFooter>
  <ignoredErrors>
    <ignoredError sqref="C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853D-DBFE-410C-B395-58A8073C9400}">
  <sheetPr codeName="Sheet3">
    <tabColor rgb="FF03EDE7"/>
    <pageSetUpPr fitToPage="1"/>
  </sheetPr>
  <dimension ref="B1:O53"/>
  <sheetViews>
    <sheetView showGridLines="0" showRowColHeaders="0" workbookViewId="0">
      <selection activeCell="E11" sqref="E11"/>
    </sheetView>
  </sheetViews>
  <sheetFormatPr defaultRowHeight="12.75" x14ac:dyDescent="0.2"/>
  <cols>
    <col min="1" max="1" width="2.28515625" customWidth="1"/>
    <col min="2" max="2" width="12.5703125" customWidth="1"/>
    <col min="5" max="5" width="11.140625" customWidth="1"/>
    <col min="8" max="8" width="11.140625" customWidth="1"/>
    <col min="9" max="10" width="10.7109375" customWidth="1"/>
    <col min="11" max="11" width="12.5703125" customWidth="1"/>
    <col min="12" max="12" width="3.28515625" customWidth="1"/>
    <col min="13" max="13" width="19.140625" bestFit="1" customWidth="1"/>
    <col min="14" max="14" width="11.7109375" bestFit="1" customWidth="1"/>
    <col min="15" max="15" width="8.5703125" bestFit="1" customWidth="1"/>
  </cols>
  <sheetData>
    <row r="1" spans="2:15" x14ac:dyDescent="0.2">
      <c r="B1" s="6"/>
      <c r="C1" s="6"/>
      <c r="D1" s="6"/>
      <c r="E1" s="6"/>
      <c r="F1" s="6"/>
      <c r="G1" s="6"/>
      <c r="H1" s="6"/>
      <c r="I1" s="6"/>
      <c r="J1" s="6"/>
      <c r="K1" s="6"/>
      <c r="L1" s="6"/>
    </row>
    <row r="2" spans="2:15" ht="18.75" x14ac:dyDescent="0.2">
      <c r="B2" s="878" t="s">
        <v>182</v>
      </c>
      <c r="C2" s="879"/>
      <c r="D2" s="879"/>
      <c r="E2" s="879"/>
      <c r="F2" s="879"/>
      <c r="G2" s="879"/>
      <c r="H2" s="879"/>
      <c r="I2" s="879"/>
      <c r="J2" s="879"/>
      <c r="K2" s="880"/>
      <c r="L2" s="46"/>
    </row>
    <row r="3" spans="2:15" ht="22.5" x14ac:dyDescent="0.2">
      <c r="B3" s="881" t="s">
        <v>293</v>
      </c>
      <c r="C3" s="882"/>
      <c r="D3" s="882"/>
      <c r="E3" s="882"/>
      <c r="F3" s="882"/>
      <c r="G3" s="882"/>
      <c r="H3" s="882"/>
      <c r="I3" s="882"/>
      <c r="J3" s="882"/>
      <c r="K3" s="882"/>
      <c r="L3" s="6"/>
    </row>
    <row r="4" spans="2:15" ht="19.149999999999999" customHeight="1" x14ac:dyDescent="0.2">
      <c r="B4" s="422" t="s">
        <v>6</v>
      </c>
      <c r="C4" s="883">
        <f ca="1">TODAY()</f>
        <v>45301</v>
      </c>
      <c r="D4" s="883"/>
      <c r="E4" s="397" t="s">
        <v>30</v>
      </c>
      <c r="F4" s="884" t="str">
        <f>IF('START HERE'!D5="","Go to Start Here Tab to complete",'START HERE'!D5)</f>
        <v>Go to Start Here Tab to complete</v>
      </c>
      <c r="G4" s="885"/>
      <c r="H4" s="885"/>
      <c r="I4" s="885"/>
      <c r="J4" s="886"/>
      <c r="K4" s="423"/>
      <c r="L4" s="47"/>
    </row>
    <row r="5" spans="2:15" x14ac:dyDescent="0.2">
      <c r="B5" s="226" t="s">
        <v>20</v>
      </c>
      <c r="C5" s="887" t="str">
        <f>IF('START HERE'!D9="","",'START HERE'!D9)</f>
        <v/>
      </c>
      <c r="D5" s="887"/>
      <c r="E5" s="77" t="s">
        <v>28</v>
      </c>
      <c r="F5" s="828" t="str">
        <f>IF('START HERE'!D8="","",'START HERE'!D8)</f>
        <v/>
      </c>
      <c r="G5" s="828"/>
      <c r="H5" s="828"/>
      <c r="I5" s="828"/>
      <c r="J5" s="828"/>
      <c r="K5" s="828"/>
      <c r="L5" s="48"/>
    </row>
    <row r="6" spans="2:15" ht="15.6" customHeight="1" x14ac:dyDescent="0.2">
      <c r="B6" s="226" t="s">
        <v>112</v>
      </c>
      <c r="C6" s="888" t="str">
        <f>IF('START HERE'!D6="","",'START HERE'!D6)</f>
        <v/>
      </c>
      <c r="D6" s="889"/>
      <c r="E6" s="411" t="s">
        <v>19</v>
      </c>
      <c r="F6" s="828" t="str">
        <f>IF('START HERE'!D11="","",'START HERE'!D11)</f>
        <v/>
      </c>
      <c r="G6" s="828"/>
      <c r="H6" s="828"/>
      <c r="I6" s="828"/>
      <c r="J6" s="828"/>
      <c r="K6" s="828"/>
      <c r="L6" s="48"/>
    </row>
    <row r="7" spans="2:15" ht="15" customHeight="1" x14ac:dyDescent="0.2">
      <c r="B7" s="226" t="s">
        <v>27</v>
      </c>
      <c r="C7" s="887" t="str">
        <f>IF('START HERE'!D10="","",'START HERE'!D10)</f>
        <v/>
      </c>
      <c r="D7" s="887"/>
      <c r="E7" s="411" t="s">
        <v>71</v>
      </c>
      <c r="F7" s="828" t="str">
        <f>IF('START HERE'!D12="","",'START HERE'!D12)</f>
        <v/>
      </c>
      <c r="G7" s="828"/>
      <c r="H7" s="828"/>
      <c r="I7" s="828"/>
      <c r="J7" s="828"/>
      <c r="K7" s="828"/>
      <c r="L7" s="50"/>
    </row>
    <row r="8" spans="2:15" x14ac:dyDescent="0.2">
      <c r="B8" s="893" t="s">
        <v>693</v>
      </c>
      <c r="C8" s="894"/>
      <c r="D8" s="894"/>
      <c r="E8" s="894"/>
      <c r="F8" s="894"/>
      <c r="G8" s="894"/>
      <c r="H8" s="894"/>
      <c r="I8" s="894"/>
      <c r="J8" s="894"/>
      <c r="K8" s="895"/>
      <c r="L8" s="40"/>
    </row>
    <row r="9" spans="2:15" x14ac:dyDescent="0.2">
      <c r="B9" s="896"/>
      <c r="C9" s="897"/>
      <c r="D9" s="897"/>
      <c r="E9" s="897"/>
      <c r="F9" s="897"/>
      <c r="G9" s="897"/>
      <c r="H9" s="897"/>
      <c r="I9" s="897"/>
      <c r="J9" s="897"/>
      <c r="K9" s="898"/>
      <c r="L9" s="40"/>
    </row>
    <row r="10" spans="2:15" ht="11.45" customHeight="1" thickBot="1" x14ac:dyDescent="0.25">
      <c r="B10" s="899"/>
      <c r="C10" s="900"/>
      <c r="D10" s="900"/>
      <c r="E10" s="900"/>
      <c r="F10" s="900"/>
      <c r="G10" s="900"/>
      <c r="H10" s="900"/>
      <c r="I10" s="900"/>
      <c r="J10" s="900"/>
      <c r="K10" s="900"/>
      <c r="L10" s="40"/>
    </row>
    <row r="11" spans="2:15" ht="18.600000000000001" customHeight="1" thickBot="1" x14ac:dyDescent="0.25">
      <c r="B11" s="901" t="s">
        <v>8</v>
      </c>
      <c r="C11" s="901"/>
      <c r="D11" s="901"/>
      <c r="E11" s="430" t="s">
        <v>164</v>
      </c>
      <c r="F11" s="902" t="s">
        <v>288</v>
      </c>
      <c r="G11" s="902"/>
      <c r="H11" s="902"/>
      <c r="I11" s="902"/>
      <c r="J11" s="902"/>
      <c r="K11" s="902"/>
      <c r="L11" s="40"/>
      <c r="M11" s="470" t="s">
        <v>773</v>
      </c>
      <c r="N11" s="471" t="s">
        <v>774</v>
      </c>
      <c r="O11" s="472" t="s">
        <v>777</v>
      </c>
    </row>
    <row r="12" spans="2:15" s="94" customFormat="1" ht="13.5" x14ac:dyDescent="0.2">
      <c r="B12" s="425" t="s">
        <v>6</v>
      </c>
      <c r="C12" s="903" t="s">
        <v>80</v>
      </c>
      <c r="D12" s="903"/>
      <c r="E12" s="903"/>
      <c r="F12" s="903" t="s">
        <v>81</v>
      </c>
      <c r="G12" s="903"/>
      <c r="H12" s="903"/>
      <c r="I12" s="425" t="s">
        <v>12</v>
      </c>
      <c r="J12" s="477" t="s">
        <v>40</v>
      </c>
      <c r="K12" s="425" t="s">
        <v>7</v>
      </c>
      <c r="L12" s="426"/>
      <c r="M12" s="473" t="s">
        <v>775</v>
      </c>
      <c r="N12" s="476">
        <v>45292</v>
      </c>
      <c r="O12" s="474">
        <v>0.67</v>
      </c>
    </row>
    <row r="13" spans="2:15" x14ac:dyDescent="0.2">
      <c r="B13" s="429"/>
      <c r="C13" s="890" t="s">
        <v>13</v>
      </c>
      <c r="D13" s="891"/>
      <c r="E13" s="892"/>
      <c r="F13" s="890" t="s">
        <v>13</v>
      </c>
      <c r="G13" s="891"/>
      <c r="H13" s="892"/>
      <c r="I13" s="428"/>
      <c r="J13" s="488">
        <v>0</v>
      </c>
      <c r="K13" s="427">
        <f>IF(J13="N/A",0,I13*J13)</f>
        <v>0</v>
      </c>
      <c r="L13" s="424"/>
      <c r="M13" s="481" t="s">
        <v>775</v>
      </c>
      <c r="N13" s="482">
        <v>44927</v>
      </c>
      <c r="O13" s="483">
        <v>0.65500000000000003</v>
      </c>
    </row>
    <row r="14" spans="2:15" ht="13.5" x14ac:dyDescent="0.2">
      <c r="B14" s="429"/>
      <c r="C14" s="890"/>
      <c r="D14" s="891"/>
      <c r="E14" s="892"/>
      <c r="F14" s="890"/>
      <c r="G14" s="891"/>
      <c r="H14" s="892"/>
      <c r="I14" s="428"/>
      <c r="J14" s="488">
        <v>0</v>
      </c>
      <c r="K14" s="155">
        <f t="shared" ref="K14:K52" si="0">IF(J14="N/A",0,I14*J14)</f>
        <v>0</v>
      </c>
      <c r="L14" s="40"/>
      <c r="M14" s="475" t="s">
        <v>776</v>
      </c>
      <c r="N14" s="476">
        <v>45292</v>
      </c>
      <c r="O14" s="474">
        <v>0.21</v>
      </c>
    </row>
    <row r="15" spans="2:15" ht="13.5" x14ac:dyDescent="0.2">
      <c r="B15" s="429"/>
      <c r="C15" s="890"/>
      <c r="D15" s="891"/>
      <c r="E15" s="892"/>
      <c r="F15" s="890"/>
      <c r="G15" s="891"/>
      <c r="H15" s="892"/>
      <c r="I15" s="428"/>
      <c r="J15" s="488">
        <v>0</v>
      </c>
      <c r="K15" s="155">
        <f t="shared" si="0"/>
        <v>0</v>
      </c>
      <c r="L15" s="40"/>
      <c r="M15" s="484" t="s">
        <v>776</v>
      </c>
      <c r="N15" s="482">
        <v>44927</v>
      </c>
      <c r="O15" s="483">
        <v>0.22</v>
      </c>
    </row>
    <row r="16" spans="2:15" x14ac:dyDescent="0.2">
      <c r="B16" s="429"/>
      <c r="C16" s="890"/>
      <c r="D16" s="891"/>
      <c r="E16" s="892"/>
      <c r="F16" s="890"/>
      <c r="G16" s="891"/>
      <c r="H16" s="892"/>
      <c r="I16" s="428"/>
      <c r="J16" s="488">
        <v>0</v>
      </c>
      <c r="K16" s="155">
        <f t="shared" si="0"/>
        <v>0</v>
      </c>
      <c r="L16" s="40"/>
    </row>
    <row r="17" spans="2:12" x14ac:dyDescent="0.2">
      <c r="B17" s="429"/>
      <c r="C17" s="890"/>
      <c r="D17" s="891"/>
      <c r="E17" s="892"/>
      <c r="F17" s="890"/>
      <c r="G17" s="891"/>
      <c r="H17" s="892"/>
      <c r="I17" s="428"/>
      <c r="J17" s="488">
        <v>0</v>
      </c>
      <c r="K17" s="155">
        <f t="shared" si="0"/>
        <v>0</v>
      </c>
      <c r="L17" s="40"/>
    </row>
    <row r="18" spans="2:12" x14ac:dyDescent="0.2">
      <c r="B18" s="429"/>
      <c r="C18" s="890"/>
      <c r="D18" s="891"/>
      <c r="E18" s="892"/>
      <c r="F18" s="890"/>
      <c r="G18" s="891"/>
      <c r="H18" s="892"/>
      <c r="I18" s="428"/>
      <c r="J18" s="488">
        <v>0</v>
      </c>
      <c r="K18" s="155">
        <f t="shared" si="0"/>
        <v>0</v>
      </c>
      <c r="L18" s="40"/>
    </row>
    <row r="19" spans="2:12" x14ac:dyDescent="0.2">
      <c r="B19" s="429"/>
      <c r="C19" s="890"/>
      <c r="D19" s="891"/>
      <c r="E19" s="892"/>
      <c r="F19" s="890"/>
      <c r="G19" s="891"/>
      <c r="H19" s="892"/>
      <c r="I19" s="428"/>
      <c r="J19" s="488">
        <v>0</v>
      </c>
      <c r="K19" s="155">
        <f t="shared" si="0"/>
        <v>0</v>
      </c>
      <c r="L19" s="40"/>
    </row>
    <row r="20" spans="2:12" x14ac:dyDescent="0.2">
      <c r="B20" s="429"/>
      <c r="C20" s="890"/>
      <c r="D20" s="891"/>
      <c r="E20" s="892"/>
      <c r="F20" s="890"/>
      <c r="G20" s="891"/>
      <c r="H20" s="892"/>
      <c r="I20" s="428"/>
      <c r="J20" s="488">
        <v>0</v>
      </c>
      <c r="K20" s="155">
        <f t="shared" si="0"/>
        <v>0</v>
      </c>
      <c r="L20" s="40"/>
    </row>
    <row r="21" spans="2:12" x14ac:dyDescent="0.2">
      <c r="B21" s="429"/>
      <c r="C21" s="890"/>
      <c r="D21" s="891"/>
      <c r="E21" s="892"/>
      <c r="F21" s="890"/>
      <c r="G21" s="891"/>
      <c r="H21" s="892"/>
      <c r="I21" s="428"/>
      <c r="J21" s="488">
        <v>0</v>
      </c>
      <c r="K21" s="155">
        <f t="shared" si="0"/>
        <v>0</v>
      </c>
      <c r="L21" s="40"/>
    </row>
    <row r="22" spans="2:12" x14ac:dyDescent="0.2">
      <c r="B22" s="429"/>
      <c r="C22" s="890"/>
      <c r="D22" s="891"/>
      <c r="E22" s="892"/>
      <c r="F22" s="890"/>
      <c r="G22" s="891"/>
      <c r="H22" s="892"/>
      <c r="I22" s="428"/>
      <c r="J22" s="488">
        <v>0</v>
      </c>
      <c r="K22" s="155">
        <f t="shared" si="0"/>
        <v>0</v>
      </c>
      <c r="L22" s="40"/>
    </row>
    <row r="23" spans="2:12" x14ac:dyDescent="0.2">
      <c r="B23" s="429"/>
      <c r="C23" s="890"/>
      <c r="D23" s="891"/>
      <c r="E23" s="892"/>
      <c r="F23" s="890"/>
      <c r="G23" s="891"/>
      <c r="H23" s="892"/>
      <c r="I23" s="428"/>
      <c r="J23" s="488">
        <v>0</v>
      </c>
      <c r="K23" s="155">
        <f>IF(J23="N/A",0,I23*J23)</f>
        <v>0</v>
      </c>
      <c r="L23" s="40"/>
    </row>
    <row r="24" spans="2:12" x14ac:dyDescent="0.2">
      <c r="B24" s="429"/>
      <c r="C24" s="890"/>
      <c r="D24" s="891"/>
      <c r="E24" s="892"/>
      <c r="F24" s="890"/>
      <c r="G24" s="891"/>
      <c r="H24" s="892"/>
      <c r="I24" s="428"/>
      <c r="J24" s="488">
        <v>0</v>
      </c>
      <c r="K24" s="155">
        <f>IF(J24="N/A",0,I24*J24)</f>
        <v>0</v>
      </c>
      <c r="L24" s="40"/>
    </row>
    <row r="25" spans="2:12" x14ac:dyDescent="0.2">
      <c r="B25" s="429"/>
      <c r="C25" s="890"/>
      <c r="D25" s="891"/>
      <c r="E25" s="892"/>
      <c r="F25" s="890"/>
      <c r="G25" s="891"/>
      <c r="H25" s="892"/>
      <c r="I25" s="428"/>
      <c r="J25" s="488">
        <v>0</v>
      </c>
      <c r="K25" s="155">
        <f t="shared" si="0"/>
        <v>0</v>
      </c>
      <c r="L25" s="40"/>
    </row>
    <row r="26" spans="2:12" x14ac:dyDescent="0.2">
      <c r="B26" s="429"/>
      <c r="C26" s="890"/>
      <c r="D26" s="891"/>
      <c r="E26" s="892"/>
      <c r="F26" s="890"/>
      <c r="G26" s="891"/>
      <c r="H26" s="892"/>
      <c r="I26" s="428"/>
      <c r="J26" s="488">
        <v>0</v>
      </c>
      <c r="K26" s="155">
        <f t="shared" si="0"/>
        <v>0</v>
      </c>
      <c r="L26" s="40"/>
    </row>
    <row r="27" spans="2:12" x14ac:dyDescent="0.2">
      <c r="B27" s="429"/>
      <c r="C27" s="890"/>
      <c r="D27" s="891"/>
      <c r="E27" s="892"/>
      <c r="F27" s="890"/>
      <c r="G27" s="891"/>
      <c r="H27" s="892"/>
      <c r="I27" s="428"/>
      <c r="J27" s="488">
        <v>0</v>
      </c>
      <c r="K27" s="155">
        <f t="shared" si="0"/>
        <v>0</v>
      </c>
      <c r="L27" s="40"/>
    </row>
    <row r="28" spans="2:12" x14ac:dyDescent="0.2">
      <c r="B28" s="429"/>
      <c r="C28" s="890"/>
      <c r="D28" s="891"/>
      <c r="E28" s="892"/>
      <c r="F28" s="890"/>
      <c r="G28" s="891"/>
      <c r="H28" s="892"/>
      <c r="I28" s="428"/>
      <c r="J28" s="488">
        <v>0</v>
      </c>
      <c r="K28" s="155">
        <f t="shared" si="0"/>
        <v>0</v>
      </c>
      <c r="L28" s="40"/>
    </row>
    <row r="29" spans="2:12" x14ac:dyDescent="0.2">
      <c r="B29" s="429"/>
      <c r="C29" s="890"/>
      <c r="D29" s="891"/>
      <c r="E29" s="892"/>
      <c r="F29" s="890"/>
      <c r="G29" s="891"/>
      <c r="H29" s="892"/>
      <c r="I29" s="428"/>
      <c r="J29" s="488">
        <v>0</v>
      </c>
      <c r="K29" s="155">
        <f t="shared" si="0"/>
        <v>0</v>
      </c>
      <c r="L29" s="3"/>
    </row>
    <row r="30" spans="2:12" x14ac:dyDescent="0.2">
      <c r="B30" s="429"/>
      <c r="C30" s="890"/>
      <c r="D30" s="891"/>
      <c r="E30" s="892"/>
      <c r="F30" s="890"/>
      <c r="G30" s="891"/>
      <c r="H30" s="892"/>
      <c r="I30" s="428"/>
      <c r="J30" s="488">
        <v>0</v>
      </c>
      <c r="K30" s="155">
        <f t="shared" si="0"/>
        <v>0</v>
      </c>
      <c r="L30" s="3"/>
    </row>
    <row r="31" spans="2:12" x14ac:dyDescent="0.2">
      <c r="B31" s="429"/>
      <c r="C31" s="890"/>
      <c r="D31" s="891"/>
      <c r="E31" s="892"/>
      <c r="F31" s="890"/>
      <c r="G31" s="891"/>
      <c r="H31" s="892"/>
      <c r="I31" s="428"/>
      <c r="J31" s="488">
        <v>0</v>
      </c>
      <c r="K31" s="155">
        <f t="shared" si="0"/>
        <v>0</v>
      </c>
      <c r="L31" s="3"/>
    </row>
    <row r="32" spans="2:12" x14ac:dyDescent="0.2">
      <c r="B32" s="429"/>
      <c r="C32" s="890"/>
      <c r="D32" s="891"/>
      <c r="E32" s="892"/>
      <c r="F32" s="890"/>
      <c r="G32" s="891"/>
      <c r="H32" s="892"/>
      <c r="I32" s="428"/>
      <c r="J32" s="488">
        <v>0</v>
      </c>
      <c r="K32" s="155">
        <f t="shared" si="0"/>
        <v>0</v>
      </c>
      <c r="L32" s="3"/>
    </row>
    <row r="33" spans="2:12" x14ac:dyDescent="0.2">
      <c r="B33" s="429"/>
      <c r="C33" s="890"/>
      <c r="D33" s="891"/>
      <c r="E33" s="892"/>
      <c r="F33" s="890"/>
      <c r="G33" s="891"/>
      <c r="H33" s="892"/>
      <c r="I33" s="428"/>
      <c r="J33" s="488">
        <v>0</v>
      </c>
      <c r="K33" s="155">
        <f t="shared" si="0"/>
        <v>0</v>
      </c>
      <c r="L33" s="3"/>
    </row>
    <row r="34" spans="2:12" x14ac:dyDescent="0.2">
      <c r="B34" s="429"/>
      <c r="C34" s="890"/>
      <c r="D34" s="891"/>
      <c r="E34" s="892"/>
      <c r="F34" s="890"/>
      <c r="G34" s="891"/>
      <c r="H34" s="892"/>
      <c r="I34" s="428"/>
      <c r="J34" s="488">
        <v>0</v>
      </c>
      <c r="K34" s="155">
        <f t="shared" si="0"/>
        <v>0</v>
      </c>
      <c r="L34" s="3"/>
    </row>
    <row r="35" spans="2:12" x14ac:dyDescent="0.2">
      <c r="B35" s="429"/>
      <c r="C35" s="890"/>
      <c r="D35" s="891"/>
      <c r="E35" s="892"/>
      <c r="F35" s="890"/>
      <c r="G35" s="891"/>
      <c r="H35" s="892"/>
      <c r="I35" s="428"/>
      <c r="J35" s="488">
        <v>0</v>
      </c>
      <c r="K35" s="155">
        <f t="shared" si="0"/>
        <v>0</v>
      </c>
      <c r="L35" s="3"/>
    </row>
    <row r="36" spans="2:12" x14ac:dyDescent="0.2">
      <c r="B36" s="429"/>
      <c r="C36" s="890"/>
      <c r="D36" s="891"/>
      <c r="E36" s="892"/>
      <c r="F36" s="890"/>
      <c r="G36" s="891"/>
      <c r="H36" s="892"/>
      <c r="I36" s="428"/>
      <c r="J36" s="488">
        <v>0</v>
      </c>
      <c r="K36" s="155">
        <f t="shared" si="0"/>
        <v>0</v>
      </c>
      <c r="L36" s="4"/>
    </row>
    <row r="37" spans="2:12" x14ac:dyDescent="0.2">
      <c r="B37" s="429"/>
      <c r="C37" s="890"/>
      <c r="D37" s="891"/>
      <c r="E37" s="892"/>
      <c r="F37" s="890"/>
      <c r="G37" s="891"/>
      <c r="H37" s="892"/>
      <c r="I37" s="428"/>
      <c r="J37" s="488">
        <v>0</v>
      </c>
      <c r="K37" s="155">
        <f t="shared" si="0"/>
        <v>0</v>
      </c>
      <c r="L37" s="3"/>
    </row>
    <row r="38" spans="2:12" x14ac:dyDescent="0.2">
      <c r="B38" s="429"/>
      <c r="C38" s="890"/>
      <c r="D38" s="891"/>
      <c r="E38" s="892"/>
      <c r="F38" s="890"/>
      <c r="G38" s="891"/>
      <c r="H38" s="892"/>
      <c r="I38" s="428"/>
      <c r="J38" s="488">
        <v>0</v>
      </c>
      <c r="K38" s="155">
        <f t="shared" si="0"/>
        <v>0</v>
      </c>
      <c r="L38" s="3"/>
    </row>
    <row r="39" spans="2:12" x14ac:dyDescent="0.2">
      <c r="B39" s="429"/>
      <c r="C39" s="890"/>
      <c r="D39" s="891"/>
      <c r="E39" s="892"/>
      <c r="F39" s="890"/>
      <c r="G39" s="891"/>
      <c r="H39" s="892"/>
      <c r="I39" s="428"/>
      <c r="J39" s="488">
        <v>0</v>
      </c>
      <c r="K39" s="155">
        <f t="shared" si="0"/>
        <v>0</v>
      </c>
      <c r="L39" s="3"/>
    </row>
    <row r="40" spans="2:12" x14ac:dyDescent="0.2">
      <c r="B40" s="429"/>
      <c r="C40" s="890"/>
      <c r="D40" s="891"/>
      <c r="E40" s="892"/>
      <c r="F40" s="890"/>
      <c r="G40" s="891"/>
      <c r="H40" s="892"/>
      <c r="I40" s="428"/>
      <c r="J40" s="488">
        <v>0</v>
      </c>
      <c r="K40" s="155">
        <f t="shared" si="0"/>
        <v>0</v>
      </c>
      <c r="L40" s="3"/>
    </row>
    <row r="41" spans="2:12" x14ac:dyDescent="0.2">
      <c r="B41" s="429"/>
      <c r="C41" s="890"/>
      <c r="D41" s="891"/>
      <c r="E41" s="892"/>
      <c r="F41" s="890"/>
      <c r="G41" s="891"/>
      <c r="H41" s="892"/>
      <c r="I41" s="428"/>
      <c r="J41" s="488">
        <v>0</v>
      </c>
      <c r="K41" s="155">
        <f t="shared" si="0"/>
        <v>0</v>
      </c>
      <c r="L41" s="3"/>
    </row>
    <row r="42" spans="2:12" x14ac:dyDescent="0.2">
      <c r="B42" s="429"/>
      <c r="C42" s="890"/>
      <c r="D42" s="891"/>
      <c r="E42" s="892"/>
      <c r="F42" s="890"/>
      <c r="G42" s="891"/>
      <c r="H42" s="892"/>
      <c r="I42" s="428"/>
      <c r="J42" s="488">
        <v>0</v>
      </c>
      <c r="K42" s="155">
        <f t="shared" si="0"/>
        <v>0</v>
      </c>
      <c r="L42" s="3"/>
    </row>
    <row r="43" spans="2:12" x14ac:dyDescent="0.2">
      <c r="B43" s="429"/>
      <c r="C43" s="890"/>
      <c r="D43" s="891"/>
      <c r="E43" s="892"/>
      <c r="F43" s="890"/>
      <c r="G43" s="891"/>
      <c r="H43" s="892"/>
      <c r="I43" s="428"/>
      <c r="J43" s="488">
        <v>0</v>
      </c>
      <c r="K43" s="155">
        <f t="shared" si="0"/>
        <v>0</v>
      </c>
      <c r="L43" s="3"/>
    </row>
    <row r="44" spans="2:12" x14ac:dyDescent="0.2">
      <c r="B44" s="429"/>
      <c r="C44" s="890"/>
      <c r="D44" s="891"/>
      <c r="E44" s="892"/>
      <c r="F44" s="890"/>
      <c r="G44" s="891"/>
      <c r="H44" s="892"/>
      <c r="I44" s="428"/>
      <c r="J44" s="488">
        <v>0</v>
      </c>
      <c r="K44" s="155">
        <f t="shared" si="0"/>
        <v>0</v>
      </c>
      <c r="L44" s="3"/>
    </row>
    <row r="45" spans="2:12" x14ac:dyDescent="0.2">
      <c r="B45" s="429"/>
      <c r="C45" s="890"/>
      <c r="D45" s="891"/>
      <c r="E45" s="892"/>
      <c r="F45" s="890"/>
      <c r="G45" s="891"/>
      <c r="H45" s="892"/>
      <c r="I45" s="428"/>
      <c r="J45" s="488">
        <v>0</v>
      </c>
      <c r="K45" s="155">
        <f t="shared" si="0"/>
        <v>0</v>
      </c>
      <c r="L45" s="3"/>
    </row>
    <row r="46" spans="2:12" x14ac:dyDescent="0.2">
      <c r="B46" s="429"/>
      <c r="C46" s="890"/>
      <c r="D46" s="891"/>
      <c r="E46" s="892"/>
      <c r="F46" s="890"/>
      <c r="G46" s="891"/>
      <c r="H46" s="892"/>
      <c r="I46" s="428"/>
      <c r="J46" s="488">
        <v>0</v>
      </c>
      <c r="K46" s="155">
        <f t="shared" si="0"/>
        <v>0</v>
      </c>
      <c r="L46" s="3"/>
    </row>
    <row r="47" spans="2:12" x14ac:dyDescent="0.2">
      <c r="B47" s="429"/>
      <c r="C47" s="890"/>
      <c r="D47" s="891"/>
      <c r="E47" s="892"/>
      <c r="F47" s="890"/>
      <c r="G47" s="891"/>
      <c r="H47" s="892"/>
      <c r="I47" s="428"/>
      <c r="J47" s="488">
        <v>0</v>
      </c>
      <c r="K47" s="155">
        <f t="shared" si="0"/>
        <v>0</v>
      </c>
      <c r="L47" s="3"/>
    </row>
    <row r="48" spans="2:12" x14ac:dyDescent="0.2">
      <c r="B48" s="429"/>
      <c r="C48" s="890"/>
      <c r="D48" s="891"/>
      <c r="E48" s="892"/>
      <c r="F48" s="890"/>
      <c r="G48" s="891"/>
      <c r="H48" s="892"/>
      <c r="I48" s="428"/>
      <c r="J48" s="488">
        <v>0</v>
      </c>
      <c r="K48" s="155">
        <f t="shared" si="0"/>
        <v>0</v>
      </c>
      <c r="L48" s="3"/>
    </row>
    <row r="49" spans="2:12" x14ac:dyDescent="0.2">
      <c r="B49" s="429"/>
      <c r="C49" s="890"/>
      <c r="D49" s="891"/>
      <c r="E49" s="892"/>
      <c r="F49" s="890"/>
      <c r="G49" s="891"/>
      <c r="H49" s="892"/>
      <c r="I49" s="428"/>
      <c r="J49" s="488">
        <v>0</v>
      </c>
      <c r="K49" s="155">
        <f t="shared" si="0"/>
        <v>0</v>
      </c>
      <c r="L49" s="3"/>
    </row>
    <row r="50" spans="2:12" x14ac:dyDescent="0.2">
      <c r="B50" s="429"/>
      <c r="C50" s="890"/>
      <c r="D50" s="891"/>
      <c r="E50" s="892"/>
      <c r="F50" s="890"/>
      <c r="G50" s="891"/>
      <c r="H50" s="892"/>
      <c r="I50" s="428"/>
      <c r="J50" s="488">
        <v>0</v>
      </c>
      <c r="K50" s="155">
        <f t="shared" si="0"/>
        <v>0</v>
      </c>
      <c r="L50" s="3"/>
    </row>
    <row r="51" spans="2:12" x14ac:dyDescent="0.2">
      <c r="B51" s="429"/>
      <c r="C51" s="890"/>
      <c r="D51" s="891"/>
      <c r="E51" s="892"/>
      <c r="F51" s="890"/>
      <c r="G51" s="891"/>
      <c r="H51" s="892"/>
      <c r="I51" s="428"/>
      <c r="J51" s="488">
        <v>0</v>
      </c>
      <c r="K51" s="155">
        <f t="shared" si="0"/>
        <v>0</v>
      </c>
      <c r="L51" s="3"/>
    </row>
    <row r="52" spans="2:12" ht="13.5" thickBot="1" x14ac:dyDescent="0.25">
      <c r="B52" s="429"/>
      <c r="C52" s="890"/>
      <c r="D52" s="891"/>
      <c r="E52" s="892"/>
      <c r="F52" s="890"/>
      <c r="G52" s="891"/>
      <c r="H52" s="892"/>
      <c r="I52" s="428"/>
      <c r="J52" s="488">
        <v>0</v>
      </c>
      <c r="K52" s="157">
        <f t="shared" si="0"/>
        <v>0</v>
      </c>
      <c r="L52" s="3"/>
    </row>
    <row r="53" spans="2:12" ht="26.45" customHeight="1" thickBot="1" x14ac:dyDescent="0.25">
      <c r="B53" s="904" t="s">
        <v>694</v>
      </c>
      <c r="C53" s="904"/>
      <c r="D53" s="904"/>
      <c r="E53" s="904"/>
      <c r="F53" s="904"/>
      <c r="G53" s="904"/>
      <c r="H53" s="904"/>
      <c r="I53" s="904"/>
      <c r="J53" s="904"/>
      <c r="K53" s="480">
        <f>SUM(K13:K52)</f>
        <v>0</v>
      </c>
      <c r="L53" s="3"/>
    </row>
  </sheetData>
  <sheetProtection password="EB1C" sheet="1" objects="1" scenarios="1"/>
  <mergeCells count="97">
    <mergeCell ref="C47:E47"/>
    <mergeCell ref="F47:H47"/>
    <mergeCell ref="C48:E48"/>
    <mergeCell ref="F48:H48"/>
    <mergeCell ref="C49:E49"/>
    <mergeCell ref="F49:H49"/>
    <mergeCell ref="B53:J53"/>
    <mergeCell ref="C50:E50"/>
    <mergeCell ref="F50:H50"/>
    <mergeCell ref="C51:E51"/>
    <mergeCell ref="F51:H51"/>
    <mergeCell ref="C52:E52"/>
    <mergeCell ref="F52:H52"/>
    <mergeCell ref="C46:E46"/>
    <mergeCell ref="F46:H46"/>
    <mergeCell ref="C43:E43"/>
    <mergeCell ref="F43:H43"/>
    <mergeCell ref="C44:E44"/>
    <mergeCell ref="F44:H44"/>
    <mergeCell ref="C45:E45"/>
    <mergeCell ref="F45:H45"/>
    <mergeCell ref="C37:E37"/>
    <mergeCell ref="F37:H37"/>
    <mergeCell ref="C38:E38"/>
    <mergeCell ref="F38:H38"/>
    <mergeCell ref="C39:E39"/>
    <mergeCell ref="F39:H39"/>
    <mergeCell ref="C40:E40"/>
    <mergeCell ref="F40:H40"/>
    <mergeCell ref="C41:E41"/>
    <mergeCell ref="F41:H41"/>
    <mergeCell ref="C42:E42"/>
    <mergeCell ref="F42:H42"/>
    <mergeCell ref="C31:E31"/>
    <mergeCell ref="F31:H31"/>
    <mergeCell ref="C32:E32"/>
    <mergeCell ref="F32:H32"/>
    <mergeCell ref="C33:E33"/>
    <mergeCell ref="F33:H33"/>
    <mergeCell ref="C34:E34"/>
    <mergeCell ref="F34:H34"/>
    <mergeCell ref="C35:E35"/>
    <mergeCell ref="F35:H35"/>
    <mergeCell ref="C36:E36"/>
    <mergeCell ref="F36:H36"/>
    <mergeCell ref="C25:E25"/>
    <mergeCell ref="F25:H25"/>
    <mergeCell ref="C26:E26"/>
    <mergeCell ref="F26:H26"/>
    <mergeCell ref="C27:E27"/>
    <mergeCell ref="F27:H27"/>
    <mergeCell ref="C28:E28"/>
    <mergeCell ref="F28:H28"/>
    <mergeCell ref="C29:E29"/>
    <mergeCell ref="F29:H29"/>
    <mergeCell ref="C30:E30"/>
    <mergeCell ref="F30:H30"/>
    <mergeCell ref="C19:E19"/>
    <mergeCell ref="F19:H19"/>
    <mergeCell ref="C20:E20"/>
    <mergeCell ref="F20:H20"/>
    <mergeCell ref="C21:E21"/>
    <mergeCell ref="F21:H21"/>
    <mergeCell ref="C22:E22"/>
    <mergeCell ref="F22:H22"/>
    <mergeCell ref="C23:E23"/>
    <mergeCell ref="F23:H23"/>
    <mergeCell ref="C24:E24"/>
    <mergeCell ref="F24:H24"/>
    <mergeCell ref="C17:E17"/>
    <mergeCell ref="F17:H17"/>
    <mergeCell ref="C18:E18"/>
    <mergeCell ref="F18:H18"/>
    <mergeCell ref="C13:E13"/>
    <mergeCell ref="F13:H13"/>
    <mergeCell ref="C14:E14"/>
    <mergeCell ref="F14:H14"/>
    <mergeCell ref="C15:E15"/>
    <mergeCell ref="F15:H15"/>
    <mergeCell ref="C6:D6"/>
    <mergeCell ref="F6:K6"/>
    <mergeCell ref="C7:D7"/>
    <mergeCell ref="F7:K7"/>
    <mergeCell ref="C16:E16"/>
    <mergeCell ref="F16:H16"/>
    <mergeCell ref="B8:K9"/>
    <mergeCell ref="B10:K10"/>
    <mergeCell ref="B11:D11"/>
    <mergeCell ref="F11:K11"/>
    <mergeCell ref="C12:E12"/>
    <mergeCell ref="F12:H12"/>
    <mergeCell ref="B2:K2"/>
    <mergeCell ref="B3:K3"/>
    <mergeCell ref="C4:D4"/>
    <mergeCell ref="F4:J4"/>
    <mergeCell ref="C5:D5"/>
    <mergeCell ref="F5:K5"/>
  </mergeCells>
  <dataValidations count="1">
    <dataValidation type="list" allowBlank="1" showInputMessage="1" showErrorMessage="1" sqref="E11" xr:uid="{71B5A909-00F7-43D7-ADCD-AD784BE7C308}">
      <formula1>$O$1:$O$4</formula1>
    </dataValidation>
  </dataValidations>
  <pageMargins left="0.37" right="0.34" top="0.54" bottom="0.59" header="0.3" footer="0.3"/>
  <pageSetup scale="97" orientation="portrait" horizontalDpi="300" verticalDpi="300" r:id="rId1"/>
  <headerFooter>
    <oddFooter>&amp;L&amp;"Arial Narrow,Italic"&amp;9&amp;F&amp;C&amp;"Arial Narrow,Regular"&amp;9Form Revised 10/2023&amp;R&amp;"Arial Narrow,Italic"&amp;9&amp;D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A1:Q49"/>
  <sheetViews>
    <sheetView showGridLines="0" showRowColHeaders="0" zoomScale="90" zoomScaleNormal="90" workbookViewId="0">
      <selection activeCell="F10" sqref="F10:G10"/>
    </sheetView>
  </sheetViews>
  <sheetFormatPr defaultColWidth="9.140625" defaultRowHeight="12.75" x14ac:dyDescent="0.2"/>
  <cols>
    <col min="1" max="1" width="3" style="11" bestFit="1" customWidth="1"/>
    <col min="2" max="2" width="9.140625" style="10"/>
    <col min="3" max="3" width="15" style="10" customWidth="1"/>
    <col min="4" max="4" width="8" style="10" customWidth="1"/>
    <col min="5" max="5" width="33.5703125" style="10" customWidth="1"/>
    <col min="6" max="9" width="12.7109375" style="10" customWidth="1"/>
    <col min="10" max="10" width="9.140625" style="10"/>
    <col min="11" max="11" width="10.5703125" style="10" customWidth="1"/>
    <col min="12" max="12" width="31.5703125" style="10" customWidth="1"/>
    <col min="13" max="13" width="26.85546875" style="11" customWidth="1"/>
    <col min="14" max="16384" width="9.140625" style="11"/>
  </cols>
  <sheetData>
    <row r="1" spans="2:16" x14ac:dyDescent="0.2">
      <c r="O1" s="431"/>
    </row>
    <row r="2" spans="2:16" s="6" customFormat="1" ht="19.899999999999999" customHeight="1" x14ac:dyDescent="0.2">
      <c r="B2" s="963" t="s">
        <v>704</v>
      </c>
      <c r="C2" s="964"/>
      <c r="D2" s="964"/>
      <c r="E2" s="965"/>
      <c r="F2" s="86" t="s">
        <v>6</v>
      </c>
      <c r="G2" s="979">
        <f ca="1">TODAY()</f>
        <v>45301</v>
      </c>
      <c r="H2" s="979"/>
      <c r="I2" s="102" t="s">
        <v>73</v>
      </c>
      <c r="J2" s="980" t="str">
        <f>IF('START HERE'!E6="","",'START HERE'!E6)</f>
        <v/>
      </c>
      <c r="K2" s="981"/>
      <c r="O2" s="432" t="s">
        <v>165</v>
      </c>
    </row>
    <row r="3" spans="2:16" s="6" customFormat="1" ht="30.75" customHeight="1" x14ac:dyDescent="0.2">
      <c r="B3" s="966"/>
      <c r="C3" s="967"/>
      <c r="D3" s="967"/>
      <c r="E3" s="968"/>
      <c r="F3" s="86" t="s">
        <v>30</v>
      </c>
      <c r="G3" s="976" t="str">
        <f>IF('START HERE'!E5="","Go to Start Here Tab to Complete",'START HERE'!E5)</f>
        <v>Go to Start Here Tab to Complete</v>
      </c>
      <c r="H3" s="977"/>
      <c r="I3" s="977"/>
      <c r="J3" s="977"/>
      <c r="K3" s="978"/>
      <c r="O3" s="432" t="s">
        <v>166</v>
      </c>
    </row>
    <row r="4" spans="2:16" s="6" customFormat="1" ht="21.6" customHeight="1" x14ac:dyDescent="0.2">
      <c r="B4" s="966"/>
      <c r="C4" s="967"/>
      <c r="D4" s="967"/>
      <c r="E4" s="968"/>
      <c r="F4" s="86" t="s">
        <v>20</v>
      </c>
      <c r="G4" s="982" t="str">
        <f>IF('START HERE'!E9="","",'START HERE'!E9)</f>
        <v/>
      </c>
      <c r="H4" s="982"/>
      <c r="I4" s="85" t="s">
        <v>27</v>
      </c>
      <c r="J4" s="983" t="str">
        <f>IF('START HERE'!E10="","",'START HERE'!E10)</f>
        <v/>
      </c>
      <c r="K4" s="983"/>
      <c r="O4" s="432" t="s">
        <v>9</v>
      </c>
    </row>
    <row r="5" spans="2:16" s="6" customFormat="1" ht="19.149999999999999" customHeight="1" x14ac:dyDescent="0.2">
      <c r="B5" s="966"/>
      <c r="C5" s="967"/>
      <c r="D5" s="967"/>
      <c r="E5" s="968"/>
      <c r="F5" s="86" t="s">
        <v>28</v>
      </c>
      <c r="G5" s="957" t="str">
        <f>IF('START HERE'!E8="","",'START HERE'!E8)</f>
        <v/>
      </c>
      <c r="H5" s="957"/>
      <c r="I5" s="957"/>
      <c r="J5" s="957"/>
      <c r="K5" s="957"/>
      <c r="O5" s="432"/>
    </row>
    <row r="6" spans="2:16" s="6" customFormat="1" ht="22.5" customHeight="1" x14ac:dyDescent="0.2">
      <c r="B6" s="969"/>
      <c r="C6" s="970"/>
      <c r="D6" s="970"/>
      <c r="E6" s="971"/>
      <c r="F6" s="86" t="s">
        <v>19</v>
      </c>
      <c r="G6" s="956" t="str">
        <f>IF('START HERE'!E11="","",'START HERE'!E11)</f>
        <v/>
      </c>
      <c r="H6" s="956"/>
      <c r="I6" s="956"/>
      <c r="J6" s="956"/>
      <c r="K6" s="956"/>
      <c r="O6" s="432"/>
    </row>
    <row r="7" spans="2:16" ht="20.100000000000001" customHeight="1" x14ac:dyDescent="0.2">
      <c r="B7" s="958" t="s">
        <v>696</v>
      </c>
      <c r="C7" s="958"/>
      <c r="D7" s="958"/>
      <c r="E7" s="958"/>
      <c r="F7" s="958"/>
      <c r="G7" s="958"/>
      <c r="H7" s="958"/>
      <c r="I7" s="958"/>
      <c r="J7" s="958"/>
      <c r="K7" s="958"/>
    </row>
    <row r="8" spans="2:16" ht="20.100000000000001" customHeight="1" x14ac:dyDescent="0.2"/>
    <row r="9" spans="2:16" s="60" customFormat="1" ht="37.5" customHeight="1" x14ac:dyDescent="0.25">
      <c r="B9" s="962" t="s">
        <v>703</v>
      </c>
      <c r="C9" s="962"/>
      <c r="D9" s="962"/>
      <c r="E9" s="962"/>
      <c r="F9" s="962"/>
      <c r="G9" s="962"/>
      <c r="H9" s="962"/>
      <c r="I9" s="962"/>
      <c r="J9" s="962"/>
      <c r="K9" s="962"/>
      <c r="L9" s="178"/>
      <c r="M9" s="73"/>
      <c r="N9" s="73"/>
      <c r="O9" s="73"/>
      <c r="P9" s="73"/>
    </row>
    <row r="10" spans="2:16" s="60" customFormat="1" ht="37.5" customHeight="1" x14ac:dyDescent="0.25">
      <c r="B10" s="972" t="s">
        <v>695</v>
      </c>
      <c r="C10" s="972"/>
      <c r="D10" s="972"/>
      <c r="E10" s="972"/>
      <c r="F10" s="973" t="s">
        <v>13</v>
      </c>
      <c r="G10" s="974"/>
      <c r="H10" s="975" t="s">
        <v>233</v>
      </c>
      <c r="I10" s="975"/>
      <c r="J10" s="975"/>
      <c r="K10" s="975"/>
      <c r="M10" s="73"/>
      <c r="N10" s="73"/>
      <c r="O10" s="73"/>
      <c r="P10" s="73"/>
    </row>
    <row r="11" spans="2:16" ht="20.100000000000001" customHeight="1" x14ac:dyDescent="0.2">
      <c r="B11" s="959" t="s">
        <v>702</v>
      </c>
      <c r="C11" s="960"/>
      <c r="D11" s="960"/>
      <c r="E11" s="960"/>
      <c r="F11" s="960"/>
      <c r="G11" s="960"/>
      <c r="H11" s="960"/>
      <c r="I11" s="960"/>
      <c r="J11" s="960"/>
      <c r="K11" s="961"/>
      <c r="L11" s="73"/>
      <c r="M11" s="73"/>
      <c r="N11" s="73"/>
      <c r="O11" s="73"/>
      <c r="P11" s="73"/>
    </row>
    <row r="12" spans="2:16" ht="20.100000000000001" customHeight="1" x14ac:dyDescent="0.2">
      <c r="B12" s="925" t="s">
        <v>709</v>
      </c>
      <c r="C12" s="926"/>
      <c r="D12" s="926"/>
      <c r="E12" s="926"/>
      <c r="F12" s="926"/>
      <c r="G12" s="926"/>
      <c r="H12" s="926"/>
      <c r="I12" s="926"/>
      <c r="J12" s="992" t="s">
        <v>711</v>
      </c>
      <c r="K12" s="993"/>
    </row>
    <row r="13" spans="2:16" ht="20.100000000000001" customHeight="1" x14ac:dyDescent="0.2">
      <c r="B13" s="436" t="s">
        <v>6</v>
      </c>
      <c r="C13" s="437" t="s">
        <v>708</v>
      </c>
      <c r="D13" s="435" t="s">
        <v>705</v>
      </c>
      <c r="E13" s="908" t="s">
        <v>707</v>
      </c>
      <c r="F13" s="908"/>
      <c r="G13" s="908"/>
      <c r="H13" s="435" t="s">
        <v>706</v>
      </c>
      <c r="I13" s="435" t="s">
        <v>710</v>
      </c>
      <c r="J13" s="994"/>
      <c r="K13" s="995"/>
    </row>
    <row r="14" spans="2:16" ht="20.100000000000001" customHeight="1" x14ac:dyDescent="0.2">
      <c r="B14" s="434"/>
      <c r="C14" s="104"/>
      <c r="D14" s="105"/>
      <c r="E14" s="984"/>
      <c r="F14" s="984"/>
      <c r="G14" s="984"/>
      <c r="H14" s="106"/>
      <c r="I14" s="103">
        <v>0</v>
      </c>
      <c r="J14" s="985" t="s">
        <v>235</v>
      </c>
      <c r="K14" s="986"/>
    </row>
    <row r="15" spans="2:16" ht="20.100000000000001" customHeight="1" x14ac:dyDescent="0.2">
      <c r="B15" s="434"/>
      <c r="C15" s="104"/>
      <c r="D15" s="105"/>
      <c r="E15" s="984"/>
      <c r="F15" s="984"/>
      <c r="G15" s="984"/>
      <c r="H15" s="106"/>
      <c r="I15" s="103">
        <v>0</v>
      </c>
      <c r="J15" s="987"/>
      <c r="K15" s="988"/>
    </row>
    <row r="16" spans="2:16" ht="20.100000000000001" customHeight="1" x14ac:dyDescent="0.2">
      <c r="B16" s="434"/>
      <c r="C16" s="104"/>
      <c r="D16" s="105"/>
      <c r="E16" s="984"/>
      <c r="F16" s="984"/>
      <c r="G16" s="984"/>
      <c r="H16" s="106"/>
      <c r="I16" s="103">
        <v>0</v>
      </c>
      <c r="J16" s="987"/>
      <c r="K16" s="988"/>
    </row>
    <row r="17" spans="1:17" ht="20.100000000000001" customHeight="1" x14ac:dyDescent="0.2">
      <c r="B17" s="434"/>
      <c r="C17" s="104"/>
      <c r="D17" s="105"/>
      <c r="E17" s="984"/>
      <c r="F17" s="984"/>
      <c r="G17" s="984"/>
      <c r="H17" s="106"/>
      <c r="I17" s="103">
        <v>0</v>
      </c>
      <c r="J17" s="987"/>
      <c r="K17" s="988"/>
    </row>
    <row r="18" spans="1:17" ht="20.100000000000001" customHeight="1" x14ac:dyDescent="0.2">
      <c r="B18" s="434"/>
      <c r="C18" s="104"/>
      <c r="D18" s="105"/>
      <c r="E18" s="984"/>
      <c r="F18" s="984"/>
      <c r="G18" s="984"/>
      <c r="H18" s="106"/>
      <c r="I18" s="103">
        <v>0</v>
      </c>
      <c r="J18" s="987"/>
      <c r="K18" s="988"/>
    </row>
    <row r="19" spans="1:17" ht="20.100000000000001" customHeight="1" x14ac:dyDescent="0.2">
      <c r="B19" s="434"/>
      <c r="C19" s="104"/>
      <c r="D19" s="105"/>
      <c r="E19" s="984"/>
      <c r="F19" s="984"/>
      <c r="G19" s="984"/>
      <c r="H19" s="106"/>
      <c r="I19" s="103">
        <v>0</v>
      </c>
      <c r="J19" s="987"/>
      <c r="K19" s="988"/>
    </row>
    <row r="20" spans="1:17" ht="20.100000000000001" customHeight="1" x14ac:dyDescent="0.2">
      <c r="B20" s="434"/>
      <c r="C20" s="104"/>
      <c r="D20" s="105"/>
      <c r="E20" s="984"/>
      <c r="F20" s="984"/>
      <c r="G20" s="984"/>
      <c r="H20" s="106"/>
      <c r="I20" s="103">
        <v>0</v>
      </c>
      <c r="J20" s="987"/>
      <c r="K20" s="988"/>
    </row>
    <row r="21" spans="1:17" ht="20.100000000000001" customHeight="1" x14ac:dyDescent="0.2">
      <c r="B21" s="434"/>
      <c r="C21" s="104"/>
      <c r="D21" s="105"/>
      <c r="E21" s="984"/>
      <c r="F21" s="984"/>
      <c r="G21" s="984"/>
      <c r="H21" s="106"/>
      <c r="I21" s="103">
        <v>0</v>
      </c>
      <c r="J21" s="989"/>
      <c r="K21" s="990"/>
    </row>
    <row r="22" spans="1:17" ht="42.75" customHeight="1" thickBot="1" x14ac:dyDescent="0.25">
      <c r="B22" s="996" t="s">
        <v>713</v>
      </c>
      <c r="C22" s="997"/>
      <c r="D22" s="997"/>
      <c r="E22" s="997"/>
      <c r="F22" s="997"/>
      <c r="G22" s="997"/>
      <c r="H22" s="997"/>
      <c r="I22" s="997"/>
      <c r="J22" s="997"/>
      <c r="K22" s="998"/>
    </row>
    <row r="23" spans="1:17" ht="20.100000000000001" customHeight="1" x14ac:dyDescent="0.2">
      <c r="B23" s="917"/>
      <c r="C23" s="918"/>
      <c r="D23" s="918"/>
      <c r="E23" s="918"/>
      <c r="F23" s="918"/>
      <c r="G23" s="918"/>
      <c r="H23" s="918"/>
      <c r="I23" s="918"/>
      <c r="J23" s="918"/>
      <c r="K23" s="919"/>
      <c r="L23" s="906" t="s">
        <v>697</v>
      </c>
    </row>
    <row r="24" spans="1:17" ht="20.100000000000001" customHeight="1" x14ac:dyDescent="0.2">
      <c r="B24" s="920"/>
      <c r="C24" s="921"/>
      <c r="D24" s="921"/>
      <c r="E24" s="921"/>
      <c r="F24" s="921"/>
      <c r="G24" s="921"/>
      <c r="H24" s="921"/>
      <c r="I24" s="921"/>
      <c r="J24" s="921"/>
      <c r="K24" s="922"/>
      <c r="L24" s="907"/>
    </row>
    <row r="25" spans="1:17" ht="20.100000000000001" customHeight="1" x14ac:dyDescent="0.2">
      <c r="B25" s="920"/>
      <c r="C25" s="921"/>
      <c r="D25" s="921"/>
      <c r="E25" s="921"/>
      <c r="F25" s="921"/>
      <c r="G25" s="921"/>
      <c r="H25" s="921"/>
      <c r="I25" s="921"/>
      <c r="J25" s="921"/>
      <c r="K25" s="922"/>
      <c r="L25" s="907"/>
    </row>
    <row r="26" spans="1:17" ht="20.100000000000001" customHeight="1" x14ac:dyDescent="0.2">
      <c r="B26" s="920"/>
      <c r="C26" s="921"/>
      <c r="D26" s="921"/>
      <c r="E26" s="921"/>
      <c r="F26" s="921"/>
      <c r="G26" s="921"/>
      <c r="H26" s="921"/>
      <c r="I26" s="921"/>
      <c r="J26" s="921"/>
      <c r="K26" s="922"/>
      <c r="L26" s="907"/>
    </row>
    <row r="27" spans="1:17" ht="20.100000000000001" customHeight="1" thickBot="1" x14ac:dyDescent="0.25">
      <c r="B27" s="920"/>
      <c r="C27" s="921"/>
      <c r="D27" s="921"/>
      <c r="E27" s="921"/>
      <c r="F27" s="921"/>
      <c r="G27" s="921"/>
      <c r="H27" s="921"/>
      <c r="I27" s="921"/>
      <c r="J27" s="921"/>
      <c r="K27" s="922"/>
      <c r="L27" s="907"/>
    </row>
    <row r="28" spans="1:17" ht="40.5" customHeight="1" thickBot="1" x14ac:dyDescent="0.25">
      <c r="B28" s="914" t="s">
        <v>698</v>
      </c>
      <c r="C28" s="915"/>
      <c r="D28" s="915"/>
      <c r="E28" s="915"/>
      <c r="F28" s="915"/>
      <c r="G28" s="915"/>
      <c r="H28" s="915"/>
      <c r="I28" s="915"/>
      <c r="J28" s="915"/>
      <c r="K28" s="916"/>
    </row>
    <row r="29" spans="1:17" ht="15" customHeight="1" x14ac:dyDescent="0.2">
      <c r="A29" s="5"/>
      <c r="B29" s="923" t="s">
        <v>97</v>
      </c>
      <c r="C29" s="924"/>
      <c r="D29" s="924"/>
      <c r="E29" s="924" t="s">
        <v>234</v>
      </c>
      <c r="F29" s="924"/>
      <c r="G29" s="924" t="s">
        <v>712</v>
      </c>
      <c r="H29" s="924"/>
      <c r="I29" s="924"/>
      <c r="J29" s="924"/>
      <c r="K29" s="991"/>
      <c r="L29" s="909"/>
      <c r="M29" s="910"/>
      <c r="N29" s="65"/>
      <c r="O29" s="65"/>
      <c r="P29" s="65"/>
      <c r="Q29" s="65"/>
    </row>
    <row r="30" spans="1:17" ht="15" customHeight="1" x14ac:dyDescent="0.2">
      <c r="B30" s="905"/>
      <c r="C30" s="905"/>
      <c r="D30" s="905"/>
      <c r="E30" s="905"/>
      <c r="F30" s="905"/>
      <c r="G30" s="905"/>
      <c r="H30" s="905"/>
      <c r="I30" s="905"/>
      <c r="J30" s="905"/>
      <c r="K30" s="905"/>
      <c r="L30" s="910"/>
      <c r="M30" s="910"/>
      <c r="N30" s="65"/>
      <c r="O30" s="65"/>
      <c r="P30" s="65"/>
      <c r="Q30" s="65"/>
    </row>
    <row r="31" spans="1:17" ht="15" customHeight="1" x14ac:dyDescent="0.2">
      <c r="B31" s="905"/>
      <c r="C31" s="905"/>
      <c r="D31" s="905"/>
      <c r="E31" s="905"/>
      <c r="F31" s="905"/>
      <c r="G31" s="905"/>
      <c r="H31" s="905"/>
      <c r="I31" s="905"/>
      <c r="J31" s="905"/>
      <c r="K31" s="905"/>
      <c r="L31" s="910"/>
      <c r="M31" s="910"/>
      <c r="N31" s="65"/>
      <c r="O31" s="65"/>
      <c r="P31" s="65"/>
      <c r="Q31" s="65"/>
    </row>
    <row r="32" spans="1:17" ht="15" customHeight="1" x14ac:dyDescent="0.2">
      <c r="B32" s="905"/>
      <c r="C32" s="905"/>
      <c r="D32" s="905"/>
      <c r="E32" s="905"/>
      <c r="F32" s="905"/>
      <c r="G32" s="905"/>
      <c r="H32" s="905"/>
      <c r="I32" s="905"/>
      <c r="J32" s="905"/>
      <c r="K32" s="905"/>
      <c r="L32"/>
      <c r="M32" s="65"/>
      <c r="N32" s="65"/>
      <c r="O32" s="65"/>
      <c r="P32" s="65"/>
      <c r="Q32" s="65"/>
    </row>
    <row r="33" spans="1:17" ht="15" customHeight="1" x14ac:dyDescent="0.2">
      <c r="B33" s="905"/>
      <c r="C33" s="905"/>
      <c r="D33" s="905"/>
      <c r="E33" s="905"/>
      <c r="F33" s="905"/>
      <c r="G33" s="905"/>
      <c r="H33" s="905"/>
      <c r="I33" s="905"/>
      <c r="J33" s="905"/>
      <c r="K33" s="905"/>
      <c r="L33"/>
      <c r="M33" s="65"/>
      <c r="N33" s="65"/>
      <c r="O33" s="65"/>
      <c r="P33" s="65"/>
      <c r="Q33" s="65"/>
    </row>
    <row r="34" spans="1:17" ht="15" customHeight="1" x14ac:dyDescent="0.2">
      <c r="B34" s="905"/>
      <c r="C34" s="905"/>
      <c r="D34" s="905"/>
      <c r="E34" s="905"/>
      <c r="F34" s="905"/>
      <c r="G34" s="905"/>
      <c r="H34" s="905"/>
      <c r="I34" s="905"/>
      <c r="J34" s="905"/>
      <c r="K34" s="905"/>
      <c r="L34"/>
      <c r="M34" s="65"/>
      <c r="N34" s="65"/>
      <c r="O34" s="65"/>
      <c r="P34" s="65"/>
      <c r="Q34" s="65"/>
    </row>
    <row r="35" spans="1:17" ht="15" customHeight="1" x14ac:dyDescent="0.2">
      <c r="B35" s="905"/>
      <c r="C35" s="905"/>
      <c r="D35" s="905"/>
      <c r="E35" s="905"/>
      <c r="F35" s="905"/>
      <c r="G35" s="905"/>
      <c r="H35" s="905"/>
      <c r="I35" s="905"/>
      <c r="J35" s="905"/>
      <c r="K35" s="905"/>
      <c r="L35"/>
      <c r="M35" s="65"/>
      <c r="N35" s="65"/>
      <c r="O35" s="65"/>
      <c r="P35" s="65"/>
      <c r="Q35" s="65"/>
    </row>
    <row r="36" spans="1:17" s="12" customFormat="1" ht="15" customHeight="1" x14ac:dyDescent="0.25">
      <c r="A36" s="11"/>
      <c r="B36" s="905"/>
      <c r="C36" s="905"/>
      <c r="D36" s="905"/>
      <c r="E36" s="905"/>
      <c r="F36" s="905"/>
      <c r="G36" s="905"/>
      <c r="H36" s="905"/>
      <c r="I36" s="905"/>
      <c r="J36" s="905"/>
      <c r="K36" s="905"/>
      <c r="L36"/>
      <c r="M36" s="65"/>
      <c r="N36" s="65"/>
      <c r="O36" s="65"/>
      <c r="P36" s="65"/>
      <c r="Q36" s="65"/>
    </row>
    <row r="37" spans="1:17" s="8" customFormat="1" ht="15" customHeight="1" x14ac:dyDescent="0.2">
      <c r="A37" s="11"/>
      <c r="B37" s="905"/>
      <c r="C37" s="905"/>
      <c r="D37" s="905"/>
      <c r="E37" s="905"/>
      <c r="F37" s="905"/>
      <c r="G37" s="905"/>
      <c r="H37" s="905"/>
      <c r="I37" s="905"/>
      <c r="J37" s="905"/>
      <c r="K37" s="905"/>
      <c r="L37"/>
    </row>
    <row r="38" spans="1:17" ht="15" customHeight="1" x14ac:dyDescent="0.2">
      <c r="B38" s="905"/>
      <c r="C38" s="905"/>
      <c r="D38" s="905"/>
      <c r="E38" s="905"/>
      <c r="F38" s="905"/>
      <c r="G38" s="905"/>
      <c r="H38" s="905"/>
      <c r="I38" s="905"/>
      <c r="J38" s="905"/>
      <c r="K38" s="905"/>
    </row>
    <row r="39" spans="1:17" ht="15" customHeight="1" x14ac:dyDescent="0.2">
      <c r="B39" s="905"/>
      <c r="C39" s="905"/>
      <c r="D39" s="905"/>
      <c r="E39" s="905"/>
      <c r="F39" s="905"/>
      <c r="G39" s="905"/>
      <c r="H39" s="905"/>
      <c r="I39" s="905"/>
      <c r="J39" s="905"/>
      <c r="K39" s="905"/>
    </row>
    <row r="40" spans="1:17" ht="15" customHeight="1" x14ac:dyDescent="0.2">
      <c r="B40" s="905"/>
      <c r="C40" s="905"/>
      <c r="D40" s="905"/>
      <c r="E40" s="905"/>
      <c r="F40" s="905"/>
      <c r="G40" s="905"/>
      <c r="H40" s="905"/>
      <c r="I40" s="905"/>
      <c r="J40" s="905"/>
      <c r="K40" s="905"/>
    </row>
    <row r="41" spans="1:17" ht="15" customHeight="1" x14ac:dyDescent="0.2">
      <c r="B41" s="905"/>
      <c r="C41" s="905"/>
      <c r="D41" s="905"/>
      <c r="E41" s="905"/>
      <c r="F41" s="905"/>
      <c r="G41" s="905"/>
      <c r="H41" s="905"/>
      <c r="I41" s="905"/>
      <c r="J41" s="905"/>
      <c r="K41" s="905"/>
    </row>
    <row r="42" spans="1:17" ht="15" customHeight="1" x14ac:dyDescent="0.2">
      <c r="B42" s="433"/>
      <c r="C42" s="433"/>
      <c r="D42" s="433"/>
      <c r="E42" s="433"/>
      <c r="F42" s="433"/>
      <c r="G42" s="433"/>
      <c r="H42" s="433"/>
      <c r="I42" s="433"/>
      <c r="J42" s="433"/>
      <c r="K42" s="433"/>
    </row>
    <row r="43" spans="1:17" ht="34.15" customHeight="1" x14ac:dyDescent="0.2">
      <c r="B43" s="911" t="s">
        <v>701</v>
      </c>
      <c r="C43" s="912"/>
      <c r="D43" s="912"/>
      <c r="E43" s="912"/>
      <c r="F43" s="912"/>
      <c r="G43" s="912"/>
      <c r="H43" s="912"/>
      <c r="I43" s="912"/>
      <c r="J43" s="912"/>
      <c r="K43" s="913"/>
    </row>
    <row r="44" spans="1:17" ht="18" customHeight="1" x14ac:dyDescent="0.2">
      <c r="B44" s="947" t="s">
        <v>167</v>
      </c>
      <c r="C44" s="948"/>
      <c r="D44" s="948"/>
      <c r="E44" s="949"/>
      <c r="F44" s="944" t="s">
        <v>165</v>
      </c>
      <c r="G44" s="946"/>
      <c r="H44" s="933" t="s">
        <v>699</v>
      </c>
      <c r="I44" s="934"/>
      <c r="J44" s="937">
        <f>SUM(I14:I21)</f>
        <v>0</v>
      </c>
      <c r="K44" s="938"/>
    </row>
    <row r="45" spans="1:17" ht="14.25" customHeight="1" thickBot="1" x14ac:dyDescent="0.25">
      <c r="B45" s="950"/>
      <c r="C45" s="951"/>
      <c r="D45" s="951"/>
      <c r="E45" s="952"/>
      <c r="F45" s="945"/>
      <c r="G45" s="946"/>
      <c r="H45" s="935"/>
      <c r="I45" s="936"/>
      <c r="J45" s="939"/>
      <c r="K45" s="940"/>
    </row>
    <row r="46" spans="1:17" x14ac:dyDescent="0.2">
      <c r="B46" s="941"/>
      <c r="C46" s="942"/>
      <c r="D46" s="942"/>
      <c r="E46" s="942"/>
      <c r="F46" s="942"/>
      <c r="G46" s="942"/>
      <c r="H46" s="942"/>
      <c r="I46" s="942"/>
      <c r="J46" s="942"/>
      <c r="K46" s="943"/>
    </row>
    <row r="47" spans="1:17" x14ac:dyDescent="0.2">
      <c r="B47" s="953"/>
      <c r="C47" s="954"/>
      <c r="D47" s="954"/>
      <c r="E47" s="954"/>
      <c r="F47" s="954"/>
      <c r="G47" s="954"/>
      <c r="H47" s="954"/>
      <c r="I47" s="954"/>
      <c r="J47" s="954"/>
      <c r="K47" s="955"/>
    </row>
    <row r="48" spans="1:17" x14ac:dyDescent="0.2">
      <c r="B48" s="927" t="s">
        <v>700</v>
      </c>
      <c r="C48" s="928"/>
      <c r="D48" s="928"/>
      <c r="E48" s="928"/>
      <c r="F48" s="928"/>
      <c r="G48" s="928"/>
      <c r="H48" s="928"/>
      <c r="I48" s="928"/>
      <c r="J48" s="928"/>
      <c r="K48" s="929"/>
    </row>
    <row r="49" spans="2:11" ht="13.9" customHeight="1" x14ac:dyDescent="0.2">
      <c r="B49" s="930"/>
      <c r="C49" s="931"/>
      <c r="D49" s="931"/>
      <c r="E49" s="931"/>
      <c r="F49" s="931"/>
      <c r="G49" s="931"/>
      <c r="H49" s="931"/>
      <c r="I49" s="931"/>
      <c r="J49" s="931"/>
      <c r="K49" s="932"/>
    </row>
  </sheetData>
  <sheetProtection password="EB1C" sheet="1" objects="1" scenarios="1"/>
  <mergeCells count="79">
    <mergeCell ref="J12:K13"/>
    <mergeCell ref="G38:K38"/>
    <mergeCell ref="G39:K39"/>
    <mergeCell ref="G40:K40"/>
    <mergeCell ref="G41:K41"/>
    <mergeCell ref="B22:K22"/>
    <mergeCell ref="G33:K33"/>
    <mergeCell ref="G34:K34"/>
    <mergeCell ref="G35:K35"/>
    <mergeCell ref="G36:K36"/>
    <mergeCell ref="G37:K37"/>
    <mergeCell ref="E33:F33"/>
    <mergeCell ref="E34:F34"/>
    <mergeCell ref="E35:F35"/>
    <mergeCell ref="E36:F36"/>
    <mergeCell ref="E37:F37"/>
    <mergeCell ref="G29:K29"/>
    <mergeCell ref="E29:F29"/>
    <mergeCell ref="E30:F30"/>
    <mergeCell ref="E31:F31"/>
    <mergeCell ref="E32:F32"/>
    <mergeCell ref="G30:K30"/>
    <mergeCell ref="G31:K31"/>
    <mergeCell ref="G32:K32"/>
    <mergeCell ref="E19:G19"/>
    <mergeCell ref="E21:G21"/>
    <mergeCell ref="J14:K21"/>
    <mergeCell ref="E18:G18"/>
    <mergeCell ref="E20:G20"/>
    <mergeCell ref="E14:G14"/>
    <mergeCell ref="E15:G15"/>
    <mergeCell ref="E16:G16"/>
    <mergeCell ref="E17:G17"/>
    <mergeCell ref="G6:K6"/>
    <mergeCell ref="G5:K5"/>
    <mergeCell ref="B7:K7"/>
    <mergeCell ref="B11:K11"/>
    <mergeCell ref="B9:K9"/>
    <mergeCell ref="B2:E6"/>
    <mergeCell ref="B10:E10"/>
    <mergeCell ref="F10:G10"/>
    <mergeCell ref="H10:K10"/>
    <mergeCell ref="G3:K3"/>
    <mergeCell ref="G2:H2"/>
    <mergeCell ref="J2:K2"/>
    <mergeCell ref="G4:H4"/>
    <mergeCell ref="J4:K4"/>
    <mergeCell ref="B12:I12"/>
    <mergeCell ref="B38:D38"/>
    <mergeCell ref="B39:D39"/>
    <mergeCell ref="B40:D40"/>
    <mergeCell ref="B48:K49"/>
    <mergeCell ref="H44:I45"/>
    <mergeCell ref="J44:K45"/>
    <mergeCell ref="B46:K46"/>
    <mergeCell ref="F44:F45"/>
    <mergeCell ref="G44:G45"/>
    <mergeCell ref="B44:E45"/>
    <mergeCell ref="B47:K47"/>
    <mergeCell ref="B41:D41"/>
    <mergeCell ref="E38:F38"/>
    <mergeCell ref="E39:F39"/>
    <mergeCell ref="E40:F40"/>
    <mergeCell ref="E41:F41"/>
    <mergeCell ref="L23:L27"/>
    <mergeCell ref="E13:G13"/>
    <mergeCell ref="L29:M31"/>
    <mergeCell ref="B43:K43"/>
    <mergeCell ref="B28:K28"/>
    <mergeCell ref="B23:K27"/>
    <mergeCell ref="B29:D29"/>
    <mergeCell ref="B30:D30"/>
    <mergeCell ref="B31:D31"/>
    <mergeCell ref="B32:D32"/>
    <mergeCell ref="B33:D33"/>
    <mergeCell ref="B34:D34"/>
    <mergeCell ref="B35:D35"/>
    <mergeCell ref="B36:D36"/>
    <mergeCell ref="B37:D37"/>
  </mergeCells>
  <phoneticPr fontId="0" type="noConversion"/>
  <dataValidations count="1">
    <dataValidation type="list" allowBlank="1" showInputMessage="1" showErrorMessage="1" sqref="F44:F45" xr:uid="{00000000-0002-0000-0800-000000000000}">
      <formula1>$O$2:$O$4</formula1>
    </dataValidation>
  </dataValidations>
  <printOptions horizontalCentered="1"/>
  <pageMargins left="0.3" right="0.34" top="0.68" bottom="0.56000000000000005" header="0.2" footer="0.22"/>
  <pageSetup scale="75" orientation="portrait" r:id="rId1"/>
  <headerFooter>
    <oddFooter>&amp;L&amp;"Arial Narrow,Italic"&amp;8File: &amp;F
Tab: &amp;A&amp;C&amp;"Arial Narrow,Regular"&amp;9Revised 10/2023&amp;R&amp;"Arial Narrow,Italic"&amp;9&amp;D
&amp;T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70"/>
  <sheetViews>
    <sheetView showGridLines="0" showRowColHeaders="0" showZeros="0" topLeftCell="A10" zoomScale="80" zoomScaleNormal="80" workbookViewId="0">
      <selection activeCell="D13" sqref="D13:H13"/>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1088" t="s">
        <v>299</v>
      </c>
      <c r="C1" s="1089"/>
      <c r="D1" s="1089"/>
      <c r="E1" s="1089"/>
      <c r="F1" s="1089"/>
      <c r="G1" s="1089"/>
      <c r="H1" s="1089"/>
      <c r="I1" s="1089"/>
      <c r="J1" s="1089"/>
      <c r="K1" s="1089"/>
      <c r="L1" s="1089"/>
      <c r="M1" s="1090"/>
    </row>
    <row r="2" spans="2:13" ht="28.5" customHeight="1" thickBot="1" x14ac:dyDescent="0.25">
      <c r="B2" s="1091"/>
      <c r="C2" s="1092"/>
      <c r="D2" s="1092"/>
      <c r="E2" s="1092"/>
      <c r="F2" s="1092"/>
      <c r="G2" s="1092"/>
      <c r="H2" s="1092"/>
      <c r="I2" s="1092"/>
      <c r="J2" s="1092"/>
      <c r="K2" s="1092"/>
      <c r="L2" s="1092"/>
      <c r="M2" s="1093"/>
    </row>
    <row r="3" spans="2:13" ht="13.5" thickBot="1" x14ac:dyDescent="0.25"/>
    <row r="4" spans="2:13" x14ac:dyDescent="0.2">
      <c r="B4" s="1026" t="s">
        <v>720</v>
      </c>
      <c r="C4" s="1027"/>
      <c r="D4" s="1027"/>
      <c r="E4" s="1027"/>
      <c r="F4" s="1027"/>
      <c r="G4" s="1027"/>
      <c r="H4" s="1027"/>
      <c r="I4" s="1027"/>
      <c r="J4" s="1027"/>
      <c r="K4" s="1027"/>
      <c r="L4" s="1027"/>
      <c r="M4" s="1028"/>
    </row>
    <row r="5" spans="2:13" x14ac:dyDescent="0.2">
      <c r="B5" s="1029"/>
      <c r="C5" s="1030"/>
      <c r="D5" s="1030"/>
      <c r="E5" s="1030"/>
      <c r="F5" s="1030"/>
      <c r="G5" s="1030"/>
      <c r="H5" s="1030"/>
      <c r="I5" s="1030"/>
      <c r="J5" s="1030"/>
      <c r="K5" s="1030"/>
      <c r="L5" s="1030"/>
      <c r="M5" s="1031"/>
    </row>
    <row r="6" spans="2:13" ht="13.5" thickBot="1" x14ac:dyDescent="0.25">
      <c r="B6" s="1032"/>
      <c r="C6" s="1033"/>
      <c r="D6" s="1033"/>
      <c r="E6" s="1033"/>
      <c r="F6" s="1033"/>
      <c r="G6" s="1033"/>
      <c r="H6" s="1033"/>
      <c r="I6" s="1033"/>
      <c r="J6" s="1033"/>
      <c r="K6" s="1033"/>
      <c r="L6" s="1033"/>
      <c r="M6" s="1034"/>
    </row>
    <row r="7" spans="2:13" ht="21" thickBot="1" x14ac:dyDescent="0.35">
      <c r="B7" s="1139"/>
      <c r="C7" s="1140"/>
      <c r="D7" s="1140"/>
      <c r="E7" s="1140"/>
      <c r="F7" s="1140"/>
      <c r="G7" s="1140"/>
      <c r="H7" s="1140"/>
      <c r="I7" s="1140"/>
      <c r="J7" s="1140"/>
      <c r="K7" s="1140"/>
      <c r="L7" s="1140"/>
      <c r="M7" s="1140"/>
    </row>
    <row r="8" spans="2:13" ht="196.5" customHeight="1" thickBot="1" x14ac:dyDescent="0.25">
      <c r="B8" s="1136" t="s">
        <v>300</v>
      </c>
      <c r="C8" s="1137"/>
      <c r="D8" s="1137"/>
      <c r="E8" s="1137"/>
      <c r="F8" s="1137"/>
      <c r="G8" s="1137"/>
      <c r="H8" s="1137"/>
      <c r="I8" s="1137"/>
      <c r="J8" s="1137"/>
      <c r="K8" s="1137"/>
      <c r="L8" s="1137"/>
      <c r="M8" s="1138"/>
    </row>
    <row r="9" spans="2:13" s="18" customFormat="1" ht="25.5" x14ac:dyDescent="0.35">
      <c r="B9" s="1152" t="s">
        <v>721</v>
      </c>
      <c r="C9" s="1152"/>
      <c r="D9" s="1152"/>
      <c r="E9" s="1152"/>
      <c r="F9" s="1152"/>
      <c r="G9" s="1152"/>
      <c r="H9" s="1152"/>
      <c r="I9" s="1152"/>
      <c r="J9" s="1152"/>
      <c r="K9" s="1152"/>
      <c r="L9" s="1152"/>
      <c r="M9" s="1152"/>
    </row>
    <row r="10" spans="2:13" s="19" customFormat="1" ht="25.5" x14ac:dyDescent="0.35">
      <c r="B10" s="1152" t="s">
        <v>43</v>
      </c>
      <c r="C10" s="1152"/>
      <c r="D10" s="1152"/>
      <c r="E10" s="1152"/>
      <c r="F10" s="1152"/>
      <c r="G10" s="1152"/>
      <c r="H10" s="1152"/>
      <c r="I10" s="1152"/>
      <c r="J10" s="1152"/>
      <c r="K10" s="1152"/>
      <c r="L10" s="1152"/>
      <c r="M10" s="1152"/>
    </row>
    <row r="11" spans="2:13" s="19" customFormat="1" ht="15.75" x14ac:dyDescent="0.25">
      <c r="B11" s="1039" t="s">
        <v>100</v>
      </c>
      <c r="C11" s="1040"/>
      <c r="D11" s="1040"/>
      <c r="E11" s="1040"/>
      <c r="F11" s="1040"/>
      <c r="G11" s="1040"/>
      <c r="H11" s="1040"/>
      <c r="I11" s="1040"/>
      <c r="J11" s="1040"/>
      <c r="K11" s="1040"/>
      <c r="L11" s="1040"/>
      <c r="M11" s="1040"/>
    </row>
    <row r="12" spans="2:13" ht="14.25" customHeight="1" thickBot="1" x14ac:dyDescent="0.25">
      <c r="B12" s="1098"/>
      <c r="C12" s="1098"/>
      <c r="D12" s="1099"/>
      <c r="E12" s="1099"/>
      <c r="F12" s="1099"/>
      <c r="G12" s="1099"/>
      <c r="H12" s="26"/>
      <c r="I12" s="26"/>
      <c r="J12" s="26"/>
      <c r="K12" s="26"/>
      <c r="L12" s="26"/>
      <c r="M12" s="26"/>
    </row>
    <row r="13" spans="2:13" ht="24" customHeight="1" thickBot="1" x14ac:dyDescent="0.3">
      <c r="B13" s="1041" t="s">
        <v>93</v>
      </c>
      <c r="C13" s="1042"/>
      <c r="D13" s="1146"/>
      <c r="E13" s="1147"/>
      <c r="F13" s="1147"/>
      <c r="G13" s="1147"/>
      <c r="H13" s="1148"/>
      <c r="I13" s="26"/>
      <c r="J13" s="1154" t="s">
        <v>144</v>
      </c>
      <c r="K13" s="1155"/>
      <c r="L13" s="1100">
        <f ca="1">TODAY()</f>
        <v>45301</v>
      </c>
      <c r="M13" s="1101"/>
    </row>
    <row r="14" spans="2:13" ht="18" customHeight="1" thickBot="1" x14ac:dyDescent="0.25">
      <c r="B14" s="88"/>
      <c r="C14" s="88"/>
      <c r="D14" s="37"/>
      <c r="E14" s="37"/>
      <c r="F14" s="37"/>
      <c r="G14" s="37"/>
      <c r="H14" s="38"/>
      <c r="I14" s="26"/>
      <c r="J14" s="35"/>
      <c r="K14" s="36"/>
      <c r="L14" s="33"/>
      <c r="M14" s="34"/>
    </row>
    <row r="15" spans="2:13" ht="18" customHeight="1" x14ac:dyDescent="0.2">
      <c r="B15" s="1141" t="s">
        <v>96</v>
      </c>
      <c r="C15" s="1052"/>
      <c r="D15" s="1015"/>
      <c r="E15" s="1016"/>
      <c r="F15" s="1016"/>
      <c r="G15" s="1016"/>
      <c r="H15" s="1017"/>
      <c r="I15" s="1153"/>
      <c r="J15" s="1162" t="s">
        <v>95</v>
      </c>
      <c r="K15" s="1163"/>
      <c r="L15" s="1156">
        <f>'START HERE'!E11</f>
        <v>0</v>
      </c>
      <c r="M15" s="1157"/>
    </row>
    <row r="16" spans="2:13" ht="27.75" customHeight="1" thickBot="1" x14ac:dyDescent="0.25">
      <c r="B16" s="1142"/>
      <c r="C16" s="1056"/>
      <c r="D16" s="1018"/>
      <c r="E16" s="1019"/>
      <c r="F16" s="1019"/>
      <c r="G16" s="1019"/>
      <c r="H16" s="1020"/>
      <c r="I16" s="1153"/>
      <c r="J16" s="1164"/>
      <c r="K16" s="1165"/>
      <c r="L16" s="1158"/>
      <c r="M16" s="1159"/>
    </row>
    <row r="17" spans="2:17" ht="18" customHeight="1" thickBot="1" x14ac:dyDescent="0.25">
      <c r="B17" s="1149" t="s">
        <v>94</v>
      </c>
      <c r="C17" s="1150"/>
      <c r="D17" s="1150"/>
      <c r="E17" s="1150"/>
      <c r="F17" s="1150"/>
      <c r="G17" s="1150"/>
      <c r="H17" s="1151"/>
      <c r="I17" s="1062"/>
      <c r="J17" s="1166"/>
      <c r="K17" s="1167"/>
      <c r="L17" s="1160"/>
      <c r="M17" s="1161"/>
    </row>
    <row r="18" spans="2:17" ht="18" customHeight="1" thickBot="1" x14ac:dyDescent="0.25">
      <c r="B18" s="1051" t="s">
        <v>92</v>
      </c>
      <c r="C18" s="1052"/>
      <c r="D18" s="1048"/>
      <c r="E18" s="1049"/>
      <c r="F18" s="1049"/>
      <c r="G18" s="1049"/>
      <c r="H18" s="1050"/>
      <c r="I18" s="1062"/>
      <c r="J18" s="1065" t="s">
        <v>101</v>
      </c>
      <c r="K18" s="1066"/>
      <c r="L18" s="1057">
        <f>'START HERE'!E10</f>
        <v>0</v>
      </c>
      <c r="M18" s="1058"/>
    </row>
    <row r="19" spans="2:17" ht="24" customHeight="1" thickBot="1" x14ac:dyDescent="0.25">
      <c r="B19" s="1053"/>
      <c r="C19" s="1054"/>
      <c r="D19" s="1045"/>
      <c r="E19" s="1046"/>
      <c r="F19" s="1046"/>
      <c r="G19" s="1046"/>
      <c r="H19" s="1047"/>
      <c r="J19" s="1143" t="s">
        <v>98</v>
      </c>
      <c r="K19" s="1144"/>
      <c r="L19" s="1144"/>
      <c r="M19" s="1145"/>
    </row>
    <row r="20" spans="2:17" ht="24" customHeight="1" thickBot="1" x14ac:dyDescent="0.3">
      <c r="B20" s="1055"/>
      <c r="C20" s="1056"/>
      <c r="D20" s="1045"/>
      <c r="E20" s="1046"/>
      <c r="F20" s="1046"/>
      <c r="G20" s="1046"/>
      <c r="H20" s="1047"/>
      <c r="J20" s="1013" t="s">
        <v>97</v>
      </c>
      <c r="K20" s="1014"/>
      <c r="L20" s="1096">
        <f>'START HERE'!E23</f>
        <v>0</v>
      </c>
      <c r="M20" s="1097"/>
    </row>
    <row r="21" spans="2:17" ht="24" customHeight="1" thickBot="1" x14ac:dyDescent="0.3">
      <c r="B21" s="1063" t="s">
        <v>102</v>
      </c>
      <c r="C21" s="1064"/>
      <c r="D21" s="1059" t="s">
        <v>13</v>
      </c>
      <c r="E21" s="1060"/>
      <c r="F21" s="1060"/>
      <c r="G21" s="1060"/>
      <c r="H21" s="1061"/>
      <c r="J21" s="1013" t="s">
        <v>104</v>
      </c>
      <c r="K21" s="1014"/>
      <c r="L21" s="1096">
        <f>'START HERE'!E24</f>
        <v>0</v>
      </c>
      <c r="M21" s="1097"/>
    </row>
    <row r="22" spans="2:17" ht="24" customHeight="1" thickBot="1" x14ac:dyDescent="0.3">
      <c r="B22" s="1063" t="s">
        <v>103</v>
      </c>
      <c r="C22" s="1064"/>
      <c r="D22" s="1059" t="s">
        <v>13</v>
      </c>
      <c r="E22" s="1060"/>
      <c r="F22" s="1060"/>
      <c r="G22" s="1060"/>
      <c r="H22" s="1061"/>
      <c r="J22" s="1013" t="s">
        <v>105</v>
      </c>
      <c r="K22" s="1014"/>
      <c r="L22" s="1096">
        <f>'START HERE'!E25</f>
        <v>0</v>
      </c>
      <c r="M22" s="1097"/>
    </row>
    <row r="23" spans="2:17" ht="24" customHeight="1" thickBot="1" x14ac:dyDescent="0.25">
      <c r="B23" s="1043" t="s">
        <v>107</v>
      </c>
      <c r="C23" s="1044"/>
      <c r="D23" s="1068" t="s">
        <v>13</v>
      </c>
      <c r="E23" s="1069"/>
      <c r="F23" s="1069"/>
      <c r="G23" s="1069"/>
      <c r="H23" s="1070"/>
      <c r="J23" s="1072" t="s">
        <v>115</v>
      </c>
      <c r="K23" s="1073"/>
      <c r="L23" s="1084" t="s">
        <v>145</v>
      </c>
      <c r="M23" s="1085"/>
    </row>
    <row r="24" spans="2:17" ht="13.5" thickBot="1" x14ac:dyDescent="0.25">
      <c r="B24" s="16"/>
      <c r="C24" s="16"/>
      <c r="D24" s="32"/>
      <c r="E24" s="32"/>
      <c r="F24" s="32"/>
      <c r="G24" s="32"/>
      <c r="J24" s="1074"/>
      <c r="K24" s="1075"/>
      <c r="L24" s="1086"/>
      <c r="M24" s="1087"/>
    </row>
    <row r="25" spans="2:17" ht="23.25" customHeight="1" x14ac:dyDescent="0.25">
      <c r="B25" s="1095" t="s">
        <v>108</v>
      </c>
      <c r="C25" s="1095"/>
      <c r="D25" s="1095"/>
      <c r="E25" s="1021">
        <f ca="1">L13+28</f>
        <v>45329</v>
      </c>
      <c r="F25" s="1022"/>
      <c r="G25" s="1023"/>
      <c r="H25" s="1094" t="s">
        <v>714</v>
      </c>
      <c r="I25" s="1094"/>
      <c r="J25" s="1094"/>
      <c r="K25" s="1094"/>
      <c r="L25" s="1094"/>
      <c r="M25" s="1094"/>
    </row>
    <row r="26" spans="2:17" ht="15.75" customHeight="1" x14ac:dyDescent="0.25">
      <c r="B26" s="1094" t="s">
        <v>109</v>
      </c>
      <c r="C26" s="1094"/>
      <c r="D26" s="1094"/>
      <c r="E26" s="1094"/>
      <c r="F26" s="1094"/>
      <c r="G26" s="1094"/>
      <c r="H26" s="1094"/>
      <c r="I26" s="1094"/>
      <c r="J26" s="1094"/>
      <c r="K26" s="1094"/>
      <c r="L26" s="1094"/>
      <c r="M26" s="1094"/>
    </row>
    <row r="27" spans="2:17" s="20" customFormat="1" ht="15.75" customHeight="1" x14ac:dyDescent="0.25">
      <c r="B27" s="438"/>
      <c r="C27" s="438"/>
      <c r="D27" s="438"/>
      <c r="E27" s="438"/>
      <c r="F27" s="438"/>
      <c r="G27" s="439"/>
      <c r="H27" s="440"/>
      <c r="I27" s="440"/>
      <c r="J27" s="440"/>
      <c r="K27" s="440"/>
      <c r="L27" s="440"/>
      <c r="M27" s="440"/>
    </row>
    <row r="28" spans="2:17" s="20" customFormat="1" ht="15.6" customHeight="1" x14ac:dyDescent="0.25">
      <c r="B28" s="1038" t="s">
        <v>715</v>
      </c>
      <c r="C28" s="1038"/>
      <c r="D28" s="1038"/>
      <c r="E28" s="1038"/>
      <c r="F28" s="1038"/>
      <c r="G28" s="1038"/>
      <c r="H28" s="1038"/>
      <c r="I28" s="1038"/>
      <c r="J28" s="1038"/>
      <c r="K28" s="1038"/>
      <c r="L28" s="1038"/>
      <c r="M28" s="1038"/>
    </row>
    <row r="29" spans="2:17" s="20" customFormat="1" ht="14.25" customHeight="1" x14ac:dyDescent="0.25">
      <c r="B29" s="441"/>
      <c r="C29" s="441"/>
      <c r="D29" s="441"/>
      <c r="E29" s="441"/>
      <c r="F29" s="441"/>
      <c r="G29" s="441"/>
      <c r="H29" s="441"/>
      <c r="I29" s="441"/>
      <c r="J29" s="440"/>
      <c r="K29" s="440"/>
      <c r="L29" s="440"/>
      <c r="M29" s="440"/>
    </row>
    <row r="30" spans="2:17" x14ac:dyDescent="0.2">
      <c r="B30" s="1081" t="s">
        <v>136</v>
      </c>
      <c r="C30" s="1082"/>
      <c r="D30" s="1082"/>
      <c r="E30" s="1082"/>
      <c r="F30" s="1082"/>
      <c r="G30" s="1082"/>
      <c r="H30" s="1082"/>
      <c r="I30" s="1082"/>
      <c r="J30" s="1082"/>
      <c r="K30" s="1082"/>
      <c r="L30" s="1083"/>
      <c r="M30" s="27" t="s">
        <v>89</v>
      </c>
      <c r="O30" s="76"/>
      <c r="P30" s="76"/>
      <c r="Q30" s="76"/>
    </row>
    <row r="31" spans="2:17" s="26" customFormat="1" ht="15.75" x14ac:dyDescent="0.25">
      <c r="B31" s="15">
        <v>1</v>
      </c>
      <c r="C31" s="1035"/>
      <c r="D31" s="1036"/>
      <c r="E31" s="1036"/>
      <c r="F31" s="1036"/>
      <c r="G31" s="1036"/>
      <c r="H31" s="1036"/>
      <c r="I31" s="1036"/>
      <c r="J31" s="1036"/>
      <c r="K31" s="1036"/>
      <c r="L31" s="1037"/>
      <c r="M31" s="17">
        <v>0</v>
      </c>
      <c r="O31" s="76"/>
      <c r="P31" s="76"/>
      <c r="Q31" s="76"/>
    </row>
    <row r="32" spans="2:17" s="19" customFormat="1" ht="15.75" x14ac:dyDescent="0.25">
      <c r="B32" s="15">
        <v>2</v>
      </c>
      <c r="C32" s="1035"/>
      <c r="D32" s="1036"/>
      <c r="E32" s="1036"/>
      <c r="F32" s="1036"/>
      <c r="G32" s="1036"/>
      <c r="H32" s="1036"/>
      <c r="I32" s="1036"/>
      <c r="J32" s="1036"/>
      <c r="K32" s="1036"/>
      <c r="L32" s="1037"/>
      <c r="M32" s="17">
        <v>0</v>
      </c>
      <c r="O32" s="76"/>
      <c r="P32" s="76"/>
      <c r="Q32" s="76"/>
    </row>
    <row r="33" spans="1:25" s="19" customFormat="1" ht="15.75" customHeight="1" x14ac:dyDescent="0.25">
      <c r="B33" s="15">
        <v>3</v>
      </c>
      <c r="C33" s="1035"/>
      <c r="D33" s="1036"/>
      <c r="E33" s="1036"/>
      <c r="F33" s="1036"/>
      <c r="G33" s="1036"/>
      <c r="H33" s="1036"/>
      <c r="I33" s="1036"/>
      <c r="J33" s="1036"/>
      <c r="K33" s="1036"/>
      <c r="L33" s="1037"/>
      <c r="M33" s="17">
        <v>0</v>
      </c>
      <c r="O33" s="76"/>
      <c r="P33" s="76"/>
      <c r="Q33" s="76"/>
    </row>
    <row r="34" spans="1:25" s="19" customFormat="1" ht="15.75" x14ac:dyDescent="0.25">
      <c r="B34" s="15">
        <v>4</v>
      </c>
      <c r="C34" s="1035"/>
      <c r="D34" s="1036"/>
      <c r="E34" s="1036"/>
      <c r="F34" s="1036"/>
      <c r="G34" s="1036"/>
      <c r="H34" s="1036"/>
      <c r="I34" s="1036"/>
      <c r="J34" s="1036"/>
      <c r="K34" s="1036"/>
      <c r="L34" s="1037"/>
      <c r="M34" s="17">
        <v>0</v>
      </c>
      <c r="O34" s="76"/>
      <c r="P34" s="76"/>
      <c r="Q34" s="76"/>
    </row>
    <row r="35" spans="1:25" s="19" customFormat="1" ht="15.75" x14ac:dyDescent="0.25">
      <c r="B35" s="15">
        <v>5</v>
      </c>
      <c r="C35" s="1035"/>
      <c r="D35" s="1036"/>
      <c r="E35" s="1036"/>
      <c r="F35" s="1036"/>
      <c r="G35" s="1036"/>
      <c r="H35" s="1036"/>
      <c r="I35" s="1036"/>
      <c r="J35" s="1036"/>
      <c r="K35" s="1036"/>
      <c r="L35" s="1037"/>
      <c r="M35" s="17">
        <v>0</v>
      </c>
      <c r="O35" s="76"/>
      <c r="P35" s="76"/>
      <c r="Q35" s="76"/>
    </row>
    <row r="36" spans="1:25" s="19" customFormat="1" ht="15.75" x14ac:dyDescent="0.25">
      <c r="B36" s="15">
        <v>6</v>
      </c>
      <c r="C36" s="1035"/>
      <c r="D36" s="1036"/>
      <c r="E36" s="1036"/>
      <c r="F36" s="1036"/>
      <c r="G36" s="1036"/>
      <c r="H36" s="1036"/>
      <c r="I36" s="1036"/>
      <c r="J36" s="1036"/>
      <c r="K36" s="1036"/>
      <c r="L36" s="1037"/>
      <c r="M36" s="17">
        <v>0</v>
      </c>
    </row>
    <row r="37" spans="1:25" s="19" customFormat="1" ht="15.75" x14ac:dyDescent="0.25">
      <c r="B37" s="15">
        <v>7</v>
      </c>
      <c r="C37" s="1035"/>
      <c r="D37" s="1036"/>
      <c r="E37" s="1036"/>
      <c r="F37" s="1036"/>
      <c r="G37" s="1036"/>
      <c r="H37" s="1036"/>
      <c r="I37" s="1036"/>
      <c r="J37" s="1036"/>
      <c r="K37" s="1036"/>
      <c r="L37" s="1037"/>
      <c r="M37" s="17">
        <v>0</v>
      </c>
    </row>
    <row r="38" spans="1:25" s="19" customFormat="1" ht="15.75" x14ac:dyDescent="0.25">
      <c r="B38" s="15">
        <v>8</v>
      </c>
      <c r="C38" s="1035"/>
      <c r="D38" s="1036"/>
      <c r="E38" s="1036"/>
      <c r="F38" s="1036"/>
      <c r="G38" s="1036"/>
      <c r="H38" s="1036"/>
      <c r="I38" s="1036"/>
      <c r="J38" s="1036"/>
      <c r="K38" s="1036"/>
      <c r="L38" s="1037"/>
      <c r="M38" s="17">
        <v>0</v>
      </c>
    </row>
    <row r="39" spans="1:25" s="19" customFormat="1" ht="15.75" x14ac:dyDescent="0.25">
      <c r="B39" s="90">
        <v>9</v>
      </c>
      <c r="C39" s="999"/>
      <c r="D39" s="1000"/>
      <c r="E39" s="1000"/>
      <c r="F39" s="1000"/>
      <c r="G39" s="1000"/>
      <c r="H39" s="1000"/>
      <c r="I39" s="1000"/>
      <c r="J39" s="1000"/>
      <c r="K39" s="1000"/>
      <c r="L39" s="1001"/>
      <c r="M39" s="17">
        <v>0</v>
      </c>
    </row>
    <row r="40" spans="1:25" s="19" customFormat="1" ht="16.5" thickBot="1" x14ac:dyDescent="0.3">
      <c r="B40" s="1005" t="s">
        <v>187</v>
      </c>
      <c r="C40" s="1006"/>
      <c r="D40" s="1006"/>
      <c r="E40" s="1006"/>
      <c r="F40" s="1006"/>
      <c r="G40" s="1006"/>
      <c r="H40" s="1006"/>
      <c r="I40" s="1007"/>
      <c r="J40" s="1008" t="s">
        <v>164</v>
      </c>
      <c r="K40" s="1009"/>
      <c r="L40" s="91" t="s">
        <v>91</v>
      </c>
      <c r="M40" s="89">
        <f>SUM(M31:M39)</f>
        <v>0</v>
      </c>
    </row>
    <row r="41" spans="1:25" s="19" customFormat="1" ht="16.5" thickTop="1" x14ac:dyDescent="0.25">
      <c r="A41" s="1012"/>
      <c r="B41" s="1012"/>
      <c r="C41" s="1012"/>
      <c r="D41" s="1012"/>
      <c r="E41" s="1012"/>
      <c r="F41" s="1012"/>
      <c r="G41" s="1012"/>
      <c r="H41" s="1012"/>
      <c r="I41" s="1012"/>
      <c r="J41" s="1012"/>
      <c r="K41" s="22"/>
      <c r="L41" s="23"/>
      <c r="M41" s="24" t="s">
        <v>13</v>
      </c>
      <c r="O41" s="21"/>
    </row>
    <row r="42" spans="1:25" s="19" customFormat="1" ht="16.5" thickBot="1" x14ac:dyDescent="0.3">
      <c r="A42" s="392"/>
      <c r="B42" s="1005" t="s">
        <v>718</v>
      </c>
      <c r="C42" s="1006"/>
      <c r="D42" s="1006"/>
      <c r="E42" s="1006"/>
      <c r="F42" s="1006"/>
      <c r="G42" s="1006"/>
      <c r="H42" s="1006"/>
      <c r="I42" s="1007"/>
      <c r="J42" s="1008" t="s">
        <v>164</v>
      </c>
      <c r="K42" s="1009"/>
      <c r="L42" s="1010" t="s">
        <v>719</v>
      </c>
      <c r="M42" s="1011"/>
      <c r="O42" s="21"/>
    </row>
    <row r="43" spans="1:25" s="19" customFormat="1" ht="16.5" thickBot="1" x14ac:dyDescent="0.3">
      <c r="B43" s="1120" t="s">
        <v>135</v>
      </c>
      <c r="C43" s="1121"/>
      <c r="D43" s="1121"/>
      <c r="E43" s="1121"/>
      <c r="F43" s="1121"/>
      <c r="G43" s="1121"/>
      <c r="H43" s="1121"/>
      <c r="I43" s="1121"/>
      <c r="J43" s="1121"/>
      <c r="K43" s="1121"/>
      <c r="L43" s="1121"/>
      <c r="M43" s="1122"/>
      <c r="O43" s="21"/>
      <c r="P43" s="21"/>
    </row>
    <row r="44" spans="1:25" s="19" customFormat="1" ht="15" x14ac:dyDescent="0.2">
      <c r="B44" s="1123"/>
      <c r="C44" s="1124"/>
      <c r="D44" s="1124"/>
      <c r="E44" s="1124"/>
      <c r="F44" s="1124"/>
      <c r="G44" s="1124"/>
      <c r="H44" s="1124"/>
      <c r="I44" s="1124"/>
      <c r="J44" s="1124"/>
      <c r="K44" s="1124"/>
      <c r="L44" s="1124"/>
      <c r="M44" s="1125"/>
      <c r="Y44" s="77" t="s">
        <v>164</v>
      </c>
    </row>
    <row r="45" spans="1:25" s="19" customFormat="1" ht="15" customHeight="1" x14ac:dyDescent="0.2">
      <c r="B45" s="1123"/>
      <c r="C45" s="1124"/>
      <c r="D45" s="1124"/>
      <c r="E45" s="1124"/>
      <c r="F45" s="1124"/>
      <c r="G45" s="1124"/>
      <c r="H45" s="1124"/>
      <c r="I45" s="1124"/>
      <c r="J45" s="1124"/>
      <c r="K45" s="1124"/>
      <c r="L45" s="1124"/>
      <c r="M45" s="1125"/>
      <c r="Y45" s="77" t="s">
        <v>188</v>
      </c>
    </row>
    <row r="46" spans="1:25" s="19" customFormat="1" ht="15" customHeight="1" x14ac:dyDescent="0.2">
      <c r="B46" s="1123"/>
      <c r="C46" s="1124"/>
      <c r="D46" s="1124"/>
      <c r="E46" s="1124"/>
      <c r="F46" s="1124"/>
      <c r="G46" s="1124"/>
      <c r="H46" s="1124"/>
      <c r="I46" s="1124"/>
      <c r="J46" s="1124"/>
      <c r="K46" s="1124"/>
      <c r="L46" s="1124"/>
      <c r="M46" s="1125"/>
      <c r="Y46" s="77" t="s">
        <v>189</v>
      </c>
    </row>
    <row r="47" spans="1:25" s="19" customFormat="1" ht="15" customHeight="1" x14ac:dyDescent="0.2">
      <c r="B47" s="1123"/>
      <c r="C47" s="1124"/>
      <c r="D47" s="1124"/>
      <c r="E47" s="1124"/>
      <c r="F47" s="1124"/>
      <c r="G47" s="1124"/>
      <c r="H47" s="1124"/>
      <c r="I47" s="1124"/>
      <c r="J47" s="1124"/>
      <c r="K47" s="1124"/>
      <c r="L47" s="1124"/>
      <c r="M47" s="1125"/>
    </row>
    <row r="48" spans="1:25" s="19" customFormat="1" ht="15" x14ac:dyDescent="0.2">
      <c r="B48" s="1126"/>
      <c r="C48" s="1127"/>
      <c r="D48" s="1127"/>
      <c r="E48" s="1127"/>
      <c r="F48" s="1127"/>
      <c r="G48" s="1127"/>
      <c r="H48" s="1127"/>
      <c r="I48" s="1127"/>
      <c r="J48" s="1127"/>
      <c r="K48" s="1127"/>
      <c r="L48" s="1127"/>
      <c r="M48" s="1128"/>
    </row>
    <row r="49" spans="2:13" ht="1.1499999999999999" customHeight="1" thickBot="1" x14ac:dyDescent="0.25">
      <c r="B49" s="19"/>
      <c r="C49" s="19"/>
      <c r="D49" s="19"/>
      <c r="E49" s="19"/>
      <c r="F49" s="19"/>
      <c r="G49" s="19"/>
      <c r="H49" s="19"/>
      <c r="I49" s="19"/>
      <c r="J49" s="19"/>
      <c r="K49" s="19"/>
      <c r="L49" s="25"/>
      <c r="M49" s="25"/>
    </row>
    <row r="50" spans="2:13" ht="12.75" customHeight="1" x14ac:dyDescent="0.2">
      <c r="B50" s="1129" t="s">
        <v>183</v>
      </c>
      <c r="C50" s="1130"/>
      <c r="D50" s="1130"/>
      <c r="E50" s="1130"/>
      <c r="F50" s="1130"/>
      <c r="G50" s="1130"/>
      <c r="H50" s="1130"/>
      <c r="I50" s="1130"/>
      <c r="J50" s="1130"/>
      <c r="K50" s="1130"/>
      <c r="L50" s="1130"/>
      <c r="M50" s="1131"/>
    </row>
    <row r="51" spans="2:13" ht="43.9" customHeight="1" thickBot="1" x14ac:dyDescent="0.25">
      <c r="B51" s="1132"/>
      <c r="C51" s="1133"/>
      <c r="D51" s="1133"/>
      <c r="E51" s="1133"/>
      <c r="F51" s="1133"/>
      <c r="G51" s="1133"/>
      <c r="H51" s="1133"/>
      <c r="I51" s="1133"/>
      <c r="J51" s="1133"/>
      <c r="K51" s="1133"/>
      <c r="L51" s="1133"/>
      <c r="M51" s="1134"/>
    </row>
    <row r="52" spans="2:13" x14ac:dyDescent="0.2">
      <c r="B52" s="26"/>
      <c r="C52" s="26"/>
      <c r="D52" s="26"/>
      <c r="E52" s="26"/>
      <c r="F52" s="26"/>
      <c r="G52" s="26"/>
      <c r="H52" s="26"/>
      <c r="I52" s="26"/>
      <c r="J52" s="26"/>
      <c r="K52" s="26"/>
      <c r="L52" s="26"/>
      <c r="M52" s="26"/>
    </row>
    <row r="53" spans="2:13" ht="14.25" x14ac:dyDescent="0.2">
      <c r="B53" s="1071" t="s">
        <v>184</v>
      </c>
      <c r="C53" s="1071"/>
      <c r="D53" s="1071"/>
      <c r="E53" s="1076"/>
      <c r="F53" s="1076"/>
      <c r="G53" s="1076"/>
      <c r="H53" s="1076"/>
      <c r="I53" s="1076"/>
      <c r="J53" s="26"/>
      <c r="K53" s="26"/>
      <c r="L53" s="29" t="s">
        <v>6</v>
      </c>
      <c r="M53" s="28"/>
    </row>
    <row r="54" spans="2:13" x14ac:dyDescent="0.2">
      <c r="B54" s="30"/>
      <c r="C54" s="30"/>
      <c r="D54" s="31"/>
      <c r="E54" s="26"/>
      <c r="F54" s="26"/>
      <c r="G54" s="26"/>
      <c r="H54" s="26"/>
      <c r="I54" s="26"/>
      <c r="J54" s="26"/>
      <c r="K54" s="26"/>
      <c r="L54" s="31"/>
      <c r="M54" s="26"/>
    </row>
    <row r="55" spans="2:13" ht="14.25" x14ac:dyDescent="0.2">
      <c r="B55" s="1071" t="s">
        <v>132</v>
      </c>
      <c r="C55" s="1071"/>
      <c r="D55" s="1071"/>
      <c r="E55" s="1076"/>
      <c r="F55" s="1076"/>
      <c r="G55" s="1076"/>
      <c r="H55" s="1076"/>
      <c r="I55" s="1076"/>
      <c r="J55" s="26"/>
      <c r="K55" s="26"/>
      <c r="L55" s="29" t="s">
        <v>6</v>
      </c>
      <c r="M55" s="28"/>
    </row>
    <row r="56" spans="2:13" ht="14.25" x14ac:dyDescent="0.2">
      <c r="B56" s="1071" t="s">
        <v>185</v>
      </c>
      <c r="C56" s="1071"/>
      <c r="D56" s="1071"/>
      <c r="E56" s="26"/>
      <c r="F56" s="26"/>
      <c r="G56" s="26"/>
      <c r="H56" s="26"/>
      <c r="I56" s="26"/>
      <c r="J56" s="26"/>
      <c r="K56" s="26"/>
      <c r="L56" s="31"/>
      <c r="M56" s="26"/>
    </row>
    <row r="57" spans="2:13" ht="14.25" x14ac:dyDescent="0.2">
      <c r="B57" s="1071" t="s">
        <v>236</v>
      </c>
      <c r="C57" s="1071"/>
      <c r="D57" s="1071"/>
      <c r="E57" s="1076"/>
      <c r="F57" s="1076"/>
      <c r="G57" s="1076"/>
      <c r="H57" s="1076"/>
      <c r="I57" s="1076"/>
      <c r="J57" s="26"/>
      <c r="K57" s="26"/>
      <c r="L57" s="29" t="s">
        <v>6</v>
      </c>
      <c r="M57" s="28"/>
    </row>
    <row r="58" spans="2:13" ht="15.75" customHeight="1" thickBot="1" x14ac:dyDescent="0.25">
      <c r="B58" s="43" t="s">
        <v>116</v>
      </c>
      <c r="C58" s="43"/>
      <c r="D58" s="43"/>
      <c r="E58" s="26"/>
      <c r="F58" s="26"/>
      <c r="G58" s="26"/>
      <c r="H58" s="26"/>
      <c r="I58" s="26"/>
      <c r="J58" s="26"/>
      <c r="K58" s="26"/>
      <c r="L58" s="29"/>
      <c r="M58" s="26"/>
    </row>
    <row r="59" spans="2:13" ht="16.5" thickBot="1" x14ac:dyDescent="0.3">
      <c r="B59" s="26"/>
      <c r="C59" s="26"/>
      <c r="D59" s="26"/>
      <c r="E59" s="26"/>
      <c r="F59" s="26"/>
      <c r="G59" s="1002" t="s">
        <v>717</v>
      </c>
      <c r="H59" s="1003"/>
      <c r="I59" s="1003"/>
      <c r="J59" s="1003"/>
      <c r="K59" s="1003"/>
      <c r="L59" s="1003"/>
      <c r="M59" s="1004"/>
    </row>
    <row r="60" spans="2:13" ht="38.25" customHeight="1" x14ac:dyDescent="0.25">
      <c r="B60" s="1077" t="s">
        <v>90</v>
      </c>
      <c r="C60" s="1078"/>
      <c r="D60" s="1078"/>
      <c r="E60" s="1079"/>
      <c r="F60" s="446" t="s">
        <v>186</v>
      </c>
      <c r="G60" s="1080" t="s">
        <v>134</v>
      </c>
      <c r="H60" s="1080"/>
      <c r="I60" s="447" t="s">
        <v>146</v>
      </c>
      <c r="J60" s="1080" t="s">
        <v>133</v>
      </c>
      <c r="K60" s="1080"/>
      <c r="L60" s="448" t="s">
        <v>716</v>
      </c>
      <c r="M60" s="449" t="s">
        <v>89</v>
      </c>
    </row>
    <row r="61" spans="2:13" ht="15.75" x14ac:dyDescent="0.25">
      <c r="B61" s="1135" t="s">
        <v>88</v>
      </c>
      <c r="C61" s="1116"/>
      <c r="D61" s="1116"/>
      <c r="E61" s="1117"/>
      <c r="F61" s="442"/>
      <c r="G61" s="1067"/>
      <c r="H61" s="1067"/>
      <c r="I61" s="443"/>
      <c r="J61" s="1108"/>
      <c r="K61" s="1108"/>
      <c r="L61" s="443"/>
      <c r="M61" s="17">
        <v>0</v>
      </c>
    </row>
    <row r="62" spans="2:13" ht="15.75" x14ac:dyDescent="0.25">
      <c r="B62" s="1135"/>
      <c r="C62" s="1116"/>
      <c r="D62" s="1116"/>
      <c r="E62" s="1117"/>
      <c r="F62" s="442"/>
      <c r="G62" s="1067"/>
      <c r="H62" s="1067"/>
      <c r="I62" s="443"/>
      <c r="J62" s="1108"/>
      <c r="K62" s="1108"/>
      <c r="L62" s="443"/>
      <c r="M62" s="17">
        <v>0</v>
      </c>
    </row>
    <row r="63" spans="2:13" ht="15.75" x14ac:dyDescent="0.25">
      <c r="B63" s="1109" t="s">
        <v>87</v>
      </c>
      <c r="C63" s="1024"/>
      <c r="D63" s="1024"/>
      <c r="E63" s="1025"/>
      <c r="F63" s="442"/>
      <c r="G63" s="1067"/>
      <c r="H63" s="1067"/>
      <c r="I63" s="443"/>
      <c r="J63" s="1108"/>
      <c r="K63" s="1108"/>
      <c r="L63" s="443"/>
      <c r="M63" s="17">
        <v>0</v>
      </c>
    </row>
    <row r="64" spans="2:13" ht="15.75" x14ac:dyDescent="0.25">
      <c r="B64" s="1109"/>
      <c r="C64" s="1024"/>
      <c r="D64" s="1024"/>
      <c r="E64" s="1025"/>
      <c r="F64" s="442"/>
      <c r="G64" s="1067"/>
      <c r="H64" s="1067"/>
      <c r="I64" s="443"/>
      <c r="J64" s="1108"/>
      <c r="K64" s="1108"/>
      <c r="L64" s="443"/>
      <c r="M64" s="17">
        <v>0</v>
      </c>
    </row>
    <row r="65" spans="2:13" ht="15.75" x14ac:dyDescent="0.25">
      <c r="B65" s="1109" t="s">
        <v>86</v>
      </c>
      <c r="C65" s="1111"/>
      <c r="D65" s="1111"/>
      <c r="E65" s="1112"/>
      <c r="F65" s="442"/>
      <c r="G65" s="1067"/>
      <c r="H65" s="1067"/>
      <c r="I65" s="443"/>
      <c r="J65" s="1108"/>
      <c r="K65" s="1108"/>
      <c r="L65" s="443"/>
      <c r="M65" s="17">
        <v>0</v>
      </c>
    </row>
    <row r="66" spans="2:13" ht="16.5" thickBot="1" x14ac:dyDescent="0.3">
      <c r="B66" s="1110"/>
      <c r="C66" s="1113"/>
      <c r="D66" s="1113"/>
      <c r="E66" s="1114"/>
      <c r="F66" s="444"/>
      <c r="G66" s="1118"/>
      <c r="H66" s="1118"/>
      <c r="I66" s="445"/>
      <c r="J66" s="1119"/>
      <c r="K66" s="1119"/>
      <c r="L66" s="443"/>
      <c r="M66" s="17">
        <v>0</v>
      </c>
    </row>
    <row r="67" spans="2:13" ht="22.15" customHeight="1" thickBot="1" x14ac:dyDescent="0.3">
      <c r="B67" s="1115" t="str">
        <f>IF(M40=(SUM(M61:M66)),"TOTALS BALANCE READY TO PROCESS","OUT OF BALANCE CHECK ABOVE FIGURES")</f>
        <v>TOTALS BALANCE READY TO PROCESS</v>
      </c>
      <c r="C67" s="1115"/>
      <c r="D67" s="1115"/>
      <c r="E67" s="1115"/>
      <c r="F67" s="1115"/>
      <c r="G67" s="1115"/>
      <c r="H67" s="1115"/>
      <c r="I67" s="1115"/>
      <c r="J67" s="1115"/>
      <c r="K67" s="1115"/>
      <c r="L67" s="1115"/>
      <c r="M67" s="1115"/>
    </row>
    <row r="68" spans="2:13" ht="12.75" customHeight="1" x14ac:dyDescent="0.2">
      <c r="B68" s="1102" t="s">
        <v>106</v>
      </c>
      <c r="C68" s="1103"/>
      <c r="D68" s="1103"/>
      <c r="E68" s="1103"/>
      <c r="F68" s="1103"/>
      <c r="G68" s="1103"/>
      <c r="H68" s="1103"/>
      <c r="I68" s="1103"/>
      <c r="J68" s="1103"/>
      <c r="K68" s="1103"/>
      <c r="L68" s="1103"/>
      <c r="M68" s="1104"/>
    </row>
    <row r="69" spans="2:13" ht="27.75" customHeight="1" thickBot="1" x14ac:dyDescent="0.25">
      <c r="B69" s="1105"/>
      <c r="C69" s="1106"/>
      <c r="D69" s="1106"/>
      <c r="E69" s="1106"/>
      <c r="F69" s="1106"/>
      <c r="G69" s="1106"/>
      <c r="H69" s="1106"/>
      <c r="I69" s="1106"/>
      <c r="J69" s="1106"/>
      <c r="K69" s="1106"/>
      <c r="L69" s="1106"/>
      <c r="M69" s="1107"/>
    </row>
    <row r="70" spans="2:13" x14ac:dyDescent="0.2">
      <c r="B70" s="44"/>
      <c r="C70" s="44"/>
      <c r="D70" s="44"/>
      <c r="E70" s="44"/>
      <c r="F70" s="44"/>
      <c r="G70" s="44"/>
      <c r="H70" s="44"/>
      <c r="I70" s="44"/>
      <c r="J70" s="44"/>
      <c r="K70" s="44"/>
      <c r="L70" s="44"/>
      <c r="M70" s="44"/>
    </row>
  </sheetData>
  <sheetProtection password="EB1C" sheet="1" objects="1" scenarios="1"/>
  <mergeCells count="96">
    <mergeCell ref="B8:M8"/>
    <mergeCell ref="B7:M7"/>
    <mergeCell ref="B15:C16"/>
    <mergeCell ref="J19:M19"/>
    <mergeCell ref="D13:H13"/>
    <mergeCell ref="B17:H17"/>
    <mergeCell ref="B9:M9"/>
    <mergeCell ref="B10:M10"/>
    <mergeCell ref="I15:I16"/>
    <mergeCell ref="J13:K13"/>
    <mergeCell ref="L15:M17"/>
    <mergeCell ref="J15:K17"/>
    <mergeCell ref="G66:H66"/>
    <mergeCell ref="J66:K66"/>
    <mergeCell ref="B43:M43"/>
    <mergeCell ref="B44:M48"/>
    <mergeCell ref="B50:M51"/>
    <mergeCell ref="E53:I53"/>
    <mergeCell ref="B53:D53"/>
    <mergeCell ref="J64:K64"/>
    <mergeCell ref="J60:K60"/>
    <mergeCell ref="B61:B62"/>
    <mergeCell ref="E55:I55"/>
    <mergeCell ref="B56:D56"/>
    <mergeCell ref="L20:M20"/>
    <mergeCell ref="L21:M21"/>
    <mergeCell ref="B68:M69"/>
    <mergeCell ref="G61:H61"/>
    <mergeCell ref="G63:H63"/>
    <mergeCell ref="J63:K63"/>
    <mergeCell ref="G62:H62"/>
    <mergeCell ref="B63:B64"/>
    <mergeCell ref="B65:B66"/>
    <mergeCell ref="C65:E66"/>
    <mergeCell ref="J65:K65"/>
    <mergeCell ref="J62:K62"/>
    <mergeCell ref="J61:K61"/>
    <mergeCell ref="B67:M67"/>
    <mergeCell ref="G64:H64"/>
    <mergeCell ref="C61:E62"/>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B21:C21"/>
    <mergeCell ref="J22:K22"/>
    <mergeCell ref="J18:K18"/>
    <mergeCell ref="D20:H20"/>
    <mergeCell ref="G65:H65"/>
    <mergeCell ref="D23:H23"/>
    <mergeCell ref="C37:L37"/>
    <mergeCell ref="B55:D55"/>
    <mergeCell ref="J23:K24"/>
    <mergeCell ref="B57:D57"/>
    <mergeCell ref="E57:I57"/>
    <mergeCell ref="B60:E60"/>
    <mergeCell ref="G60:H60"/>
    <mergeCell ref="C36:L36"/>
    <mergeCell ref="C33:L33"/>
    <mergeCell ref="C34:L34"/>
    <mergeCell ref="J21:K21"/>
    <mergeCell ref="D15:H16"/>
    <mergeCell ref="E25:G25"/>
    <mergeCell ref="C63:E64"/>
    <mergeCell ref="B4:M6"/>
    <mergeCell ref="C32:L32"/>
    <mergeCell ref="B28:M28"/>
    <mergeCell ref="B11:M11"/>
    <mergeCell ref="B13:C13"/>
    <mergeCell ref="B23:C23"/>
    <mergeCell ref="D19:H19"/>
    <mergeCell ref="D18:H18"/>
    <mergeCell ref="B18:C20"/>
    <mergeCell ref="L18:M18"/>
    <mergeCell ref="D22:H22"/>
    <mergeCell ref="I17:I18"/>
    <mergeCell ref="C39:L39"/>
    <mergeCell ref="G59:M59"/>
    <mergeCell ref="B42:I42"/>
    <mergeCell ref="J42:K42"/>
    <mergeCell ref="L42:M42"/>
    <mergeCell ref="B40:I40"/>
    <mergeCell ref="J40:K40"/>
    <mergeCell ref="A41:J41"/>
  </mergeCells>
  <phoneticPr fontId="46" type="noConversion"/>
  <dataValidations count="1">
    <dataValidation type="list" allowBlank="1" showInputMessage="1" showErrorMessage="1" sqref="J40:K40 J42:K42" xr:uid="{00000000-0002-0000-0900-000000000000}">
      <formula1>Y44:Y46</formula1>
    </dataValidation>
  </dataValidations>
  <pageMargins left="0.45" right="0.43" top="0.5" bottom="0.49" header="0.5" footer="0.25"/>
  <pageSetup scale="70" orientation="portrait" horizontalDpi="4294967293" r:id="rId1"/>
  <headerFooter alignWithMargins="0">
    <oddFooter>&amp;L&amp;"Arial Narrow,Regular"&amp;9&amp;F&amp;C&amp;"Arial Narrow,Regular"&amp;9Revised 10/2023&amp;R&amp;"Arial Narrow,Regular"&amp;9&amp;D
&amp;T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WORKBOOK INSTRUCTIONS</vt:lpstr>
      <vt:lpstr>START HERE</vt:lpstr>
      <vt:lpstr>PTT</vt:lpstr>
      <vt:lpstr>TR ADV AGMT</vt:lpstr>
      <vt:lpstr>TV pg1</vt:lpstr>
      <vt:lpstr>TV pg2</vt:lpstr>
      <vt:lpstr>Multi Trip Mileage</vt:lpstr>
      <vt:lpstr>BREF</vt:lpstr>
      <vt:lpstr>Reg Ck Form</vt:lpstr>
      <vt:lpstr>PCard Instructions</vt:lpstr>
      <vt:lpstr>BREF!Print_Area</vt:lpstr>
      <vt:lpstr>'Multi Trip Mileage'!Print_Area</vt:lpstr>
      <vt:lpstr>'PCard Instructions'!Print_Area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April Wright</cp:lastModifiedBy>
  <cp:lastPrinted>2023-12-29T15:17:00Z</cp:lastPrinted>
  <dcterms:created xsi:type="dcterms:W3CDTF">2005-02-21T22:27:16Z</dcterms:created>
  <dcterms:modified xsi:type="dcterms:W3CDTF">2024-01-10T19:19:35Z</dcterms:modified>
</cp:coreProperties>
</file>